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701"/>
  <workbookPr defaultThemeVersion="124226"/>
  <mc:AlternateContent xmlns:mc="http://schemas.openxmlformats.org/markup-compatibility/2006">
    <mc:Choice Requires="x15">
      <x15ac:absPath xmlns:x15ac="http://schemas.microsoft.com/office/spreadsheetml/2010/11/ac" url="\\dbe\Данные для инвест. программы\Отчет по ИП-22г\Годовой отчет ИП-2022г\Паспорта\ПО СЭС\Пасп. L_ 20220221 Рек Ф-7 ПС Амзя\"/>
    </mc:Choice>
  </mc:AlternateContent>
  <xr:revisionPtr revIDLastSave="0" documentId="13_ncr:1_{D3165725-7F0A-44EF-82CE-26CE2921E944}" xr6:coauthVersionLast="47" xr6:coauthVersionMax="47" xr10:uidLastSave="{00000000-0000-0000-0000-000000000000}"/>
  <bookViews>
    <workbookView xWindow="-28920" yWindow="-120" windowWidth="29040" windowHeight="15840" tabRatio="950" firstSheet="3" activeTab="3" xr2:uid="{00000000-000D-0000-FFFF-FFFF00000000}"/>
  </bookViews>
  <sheets>
    <sheet name="1. паспорт местоположение" sheetId="7" r:id="rId1"/>
    <sheet name="2. паспорт  ТП" sheetId="12" state="hidden" r:id="rId2"/>
    <sheet name="3.1. паспорт Техсостояние ПС" sheetId="13" state="hidden" r:id="rId3"/>
    <sheet name="3.2 паспорт Техсостояние ЛЭП" sheetId="14" r:id="rId4"/>
    <sheet name="3.3 паспорт описание" sheetId="6" r:id="rId5"/>
    <sheet name="3.4. Паспорт надежность" sheetId="17" state="hidden"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 name="ЛСР" sheetId="24" r:id="rId13"/>
    <sheet name="Лист3" sheetId="25" r:id="rId14"/>
  </sheets>
  <externalReferences>
    <externalReference r:id="rId15"/>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местоположение'!$A$1:$C$46</definedName>
    <definedName name="_xlnm.Print_Area" localSheetId="1">'2. паспорт  ТП'!$A$1:$S$22</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ввод'!$A$1:$M$64</definedName>
    <definedName name="_xlnm.Print_Area" localSheetId="10">'7. Паспорт отчет о закупке'!$A$1:$AV$28</definedName>
  </definedNames>
  <calcPr calcId="191029"/>
  <extLs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D32" i="15" l="1"/>
  <c r="C52" i="15"/>
  <c r="C25" i="6"/>
  <c r="B27" i="22" l="1"/>
  <c r="D30" i="15"/>
  <c r="C30" i="15"/>
  <c r="H30" i="15" s="1"/>
  <c r="AK25" i="19"/>
  <c r="C27" i="15" l="1"/>
  <c r="H27" i="15" s="1"/>
  <c r="C24" i="15"/>
  <c r="H24" i="15" s="1"/>
  <c r="D27" i="15"/>
  <c r="J27" i="15" s="1"/>
  <c r="D52" i="15"/>
  <c r="M52" i="15" s="1"/>
  <c r="J30" i="15"/>
  <c r="M64" i="15"/>
  <c r="M63" i="15"/>
  <c r="M62" i="15"/>
  <c r="M61" i="15"/>
  <c r="M60" i="15"/>
  <c r="M59" i="15"/>
  <c r="M58" i="15"/>
  <c r="M57" i="15"/>
  <c r="M56" i="15"/>
  <c r="M55" i="15"/>
  <c r="M54" i="15"/>
  <c r="M53" i="15"/>
  <c r="M51" i="15"/>
  <c r="M50" i="15"/>
  <c r="M49" i="15"/>
  <c r="M48" i="15"/>
  <c r="M47" i="15"/>
  <c r="M46" i="15"/>
  <c r="M45" i="15"/>
  <c r="M44" i="15"/>
  <c r="M43" i="15"/>
  <c r="M42" i="15"/>
  <c r="M41" i="15"/>
  <c r="M40" i="15"/>
  <c r="M39" i="15"/>
  <c r="M38" i="15"/>
  <c r="M37" i="15"/>
  <c r="M36" i="15"/>
  <c r="M35" i="15"/>
  <c r="M34" i="15"/>
  <c r="M33" i="15"/>
  <c r="M32" i="15"/>
  <c r="M31" i="15"/>
  <c r="M30" i="15"/>
  <c r="M29" i="15"/>
  <c r="M28" i="15"/>
  <c r="M26" i="15"/>
  <c r="M25" i="15"/>
  <c r="L64" i="15"/>
  <c r="L63" i="15"/>
  <c r="L62" i="15"/>
  <c r="L61" i="15"/>
  <c r="L60" i="15"/>
  <c r="L59" i="15"/>
  <c r="L58" i="15"/>
  <c r="L57" i="15"/>
  <c r="L56" i="15"/>
  <c r="L55" i="15"/>
  <c r="L54" i="15"/>
  <c r="L53" i="15"/>
  <c r="L52" i="15"/>
  <c r="L51" i="15"/>
  <c r="L50" i="15"/>
  <c r="L49" i="15"/>
  <c r="L48" i="15"/>
  <c r="L47" i="15"/>
  <c r="L46" i="15"/>
  <c r="L45" i="15"/>
  <c r="L44" i="15"/>
  <c r="L43" i="15"/>
  <c r="L42" i="15"/>
  <c r="L41" i="15"/>
  <c r="L40" i="15"/>
  <c r="L39" i="15"/>
  <c r="L38" i="15"/>
  <c r="L37" i="15"/>
  <c r="L36" i="15"/>
  <c r="L35" i="15"/>
  <c r="L34" i="15"/>
  <c r="L33" i="15"/>
  <c r="L32" i="15"/>
  <c r="L31" i="15"/>
  <c r="L30" i="15"/>
  <c r="L29" i="15"/>
  <c r="L28" i="15"/>
  <c r="L27" i="15"/>
  <c r="L26" i="15"/>
  <c r="L25" i="15"/>
  <c r="L24" i="15"/>
  <c r="D24" i="15" l="1"/>
  <c r="J24" i="15" s="1"/>
  <c r="M27" i="15"/>
  <c r="C23" i="7"/>
  <c r="A15" i="22"/>
  <c r="A15" i="5"/>
  <c r="A14" i="15"/>
  <c r="A15" i="16"/>
  <c r="A15" i="19"/>
  <c r="A15" i="10"/>
  <c r="A14" i="17"/>
  <c r="A15" i="6"/>
  <c r="C22" i="6" s="1"/>
  <c r="E15" i="14"/>
  <c r="A16" i="13"/>
  <c r="A14" i="12"/>
  <c r="A12" i="22"/>
  <c r="A12" i="5"/>
  <c r="A11" i="15"/>
  <c r="A12" i="16"/>
  <c r="A12" i="19"/>
  <c r="A12" i="10"/>
  <c r="A11" i="17"/>
  <c r="A12" i="6"/>
  <c r="E12" i="14"/>
  <c r="A13" i="13"/>
  <c r="A11" i="12"/>
  <c r="A5" i="22"/>
  <c r="A5" i="5"/>
  <c r="A4" i="15"/>
  <c r="A5" i="16"/>
  <c r="A5" i="19"/>
  <c r="A5" i="10"/>
  <c r="A4" i="17"/>
  <c r="A5" i="6"/>
  <c r="A5" i="14"/>
  <c r="A6" i="13"/>
  <c r="A4" i="12"/>
  <c r="M24" i="15" l="1"/>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<sst xmlns="http://schemas.openxmlformats.org/spreadsheetml/2006/main" count="2568" uniqueCount="934">
  <si>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</si>
  <si>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</si>
  <si>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</si>
  <si>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</si>
  <si>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</si>
  <si>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</si>
  <si>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</si>
  <si>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</si>
  <si>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</si>
  <si>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</si>
  <si>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</si>
  <si>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</si>
  <si>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</si>
  <si>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</si>
  <si>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</si>
  <si>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</si>
  <si>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</si>
  <si>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</si>
  <si>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</si>
  <si>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</si>
  <si>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</si>
  <si>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</si>
  <si>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</si>
  <si>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</si>
  <si>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</si>
  <si>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</si>
  <si>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</si>
  <si>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</si>
  <si>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</si>
  <si>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</si>
  <si>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</si>
  <si>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</si>
  <si>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</si>
  <si>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</si>
  <si>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</si>
  <si>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</si>
  <si>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</si>
  <si>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</si>
  <si>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</si>
  <si>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</si>
  <si>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</si>
  <si>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</si>
  <si>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</si>
  <si>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</si>
  <si>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</si>
  <si>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</si>
  <si>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</si>
  <si>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</si>
  <si>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</si>
  <si>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</si>
  <si>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</si>
  <si>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</si>
  <si>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</si>
  <si>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</si>
  <si>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</si>
  <si>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</si>
  <si>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</si>
  <si>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</si>
  <si>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</si>
  <si>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</si>
  <si>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</si>
  <si>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</si>
  <si>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</si>
  <si>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</si>
  <si>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</si>
  <si>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</si>
  <si>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</si>
  <si>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</si>
  <si>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</si>
  <si>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</si>
  <si>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</si>
  <si>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</si>
  <si>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</si>
  <si>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</si>
  <si>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</si>
  <si>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</si>
  <si>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</si>
  <si>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</si>
  <si>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</si>
  <si>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</si>
  <si>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</si>
  <si>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</si>
  <si>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</si>
  <si>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</si>
  <si>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</si>
  <si>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</si>
  <si>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</si>
  <si>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</si>
  <si>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</si>
  <si>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</si>
  <si>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</si>
  <si>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</si>
  <si>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</si>
  <si>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</si>
  <si>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</si>
  <si>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</si>
  <si>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</si>
  <si>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</si>
  <si>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</si>
  <si>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</si>
  <si>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</si>
  <si>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</si>
  <si>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</si>
  <si>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</si>
  <si>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</si>
  <si>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</si>
  <si>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</si>
  <si>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</si>
  <si>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</si>
  <si>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</si>
  <si>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</si>
  <si>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</si>
  <si>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</si>
  <si>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</si>
  <si>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</si>
  <si>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</si>
  <si>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</si>
  <si>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</si>
  <si>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</si>
  <si>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</si>
  <si>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</si>
  <si>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</si>
  <si>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</si>
  <si>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</si>
  <si>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</si>
  <si>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</si>
  <si>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</si>
  <si>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</si>
  <si>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</si>
  <si>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</si>
  <si>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</si>
  <si>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</si>
  <si>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</si>
  <si>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</si>
  <si>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</si>
  <si>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</si>
  <si>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</si>
  <si>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</si>
  <si>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</si>
  <si>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</si>
  <si>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</si>
  <si>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</si>
  <si>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</si>
  <si>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</si>
  <si>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</si>
  <si>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</si>
  <si>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</si>
  <si>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</si>
  <si>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</si>
  <si>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</si>
  <si>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</si>
  <si>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</si>
  <si>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</si>
  <si>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</si>
  <si>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</si>
  <si>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</si>
  <si>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</si>
  <si>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</si>
  <si>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</si>
  <si>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</si>
  <si>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</si>
  <si>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</si>
  <si>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</si>
  <si>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</si>
  <si>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</si>
  <si>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</si>
  <si>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</si>
  <si>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</si>
  <si>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</si>
  <si>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</si>
  <si>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</si>
  <si>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</si>
  <si>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</si>
  <si>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</si>
  <si>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</si>
  <si>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</si>
  <si>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</si>
  <si>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</si>
  <si>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</si>
  <si>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</si>
  <si>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</si>
  <si>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</si>
  <si>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</si>
  <si>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</si>
  <si>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</si>
  <si>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</si>
  <si>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</si>
  <si>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 xml:space="preserve"> по состоянию на 01.01.года (N-1)</t>
  </si>
  <si>
    <t>Факт 
(предложение по корректировке плана)</t>
  </si>
  <si>
    <t>Итого за период реализации инвестиционной программы</t>
  </si>
  <si>
    <t>План (факт) года (N-1)</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</si>
  <si>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</si>
  <si>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</si>
  <si>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</si>
  <si>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</si>
  <si>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</si>
  <si>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</si>
  <si>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</si>
  <si>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</si>
  <si>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</si>
  <si>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</si>
  <si>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</si>
  <si>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</si>
  <si>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</si>
  <si>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</si>
  <si>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</si>
  <si>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</si>
  <si>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</si>
  <si>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</si>
  <si>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</si>
  <si>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</si>
  <si>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</si>
  <si>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</si>
  <si>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</si>
  <si>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</si>
  <si>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</si>
  <si>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</si>
  <si>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</si>
  <si>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</si>
  <si>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</si>
  <si>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</si>
  <si>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</si>
  <si>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</si>
  <si>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</si>
  <si>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</si>
  <si>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</si>
  <si>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</si>
  <si>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</si>
  <si>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</si>
  <si>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</si>
  <si>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</si>
  <si>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</si>
  <si>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</si>
  <si>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</si>
  <si>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</si>
  <si>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</si>
  <si>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</si>
  <si>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</si>
  <si>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</si>
  <si>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</si>
  <si>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</si>
  <si>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</si>
  <si>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</si>
  <si>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</si>
  <si>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</si>
  <si>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</si>
  <si>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</si>
  <si>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</si>
  <si>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</si>
  <si>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</si>
  <si>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</si>
  <si>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</si>
  <si>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</si>
  <si>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</si>
  <si>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</si>
  <si>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</si>
  <si>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</si>
  <si>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</si>
  <si>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</si>
  <si>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</si>
  <si>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</si>
  <si>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</si>
  <si>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</si>
  <si>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</si>
  <si>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</si>
  <si>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</si>
  <si>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</si>
  <si>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</si>
  <si>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</si>
  <si>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</si>
  <si>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</si>
  <si>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</si>
  <si>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</si>
  <si>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</si>
  <si>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</si>
  <si>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</si>
  <si>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</si>
  <si>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</si>
  <si>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</si>
  <si>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</si>
  <si>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</si>
  <si>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</si>
  <si>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</si>
  <si>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</si>
  <si>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</si>
  <si>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</si>
  <si>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</si>
  <si>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</si>
  <si>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</si>
  <si>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</si>
  <si>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</si>
  <si>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</si>
  <si>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</si>
  <si>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</si>
  <si>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</si>
  <si>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</si>
  <si>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</si>
  <si>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</si>
  <si>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</si>
  <si>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</si>
  <si>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</si>
  <si>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</si>
  <si>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</si>
  <si>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</si>
  <si>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</si>
  <si>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</si>
  <si>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</si>
  <si>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</si>
  <si>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</si>
  <si>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</si>
  <si>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</si>
  <si>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</si>
  <si>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</si>
  <si>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</si>
  <si>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</si>
  <si>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</si>
  <si>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</si>
  <si>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</si>
  <si>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</si>
  <si>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</si>
  <si>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</si>
  <si>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</si>
  <si>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</si>
  <si>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</si>
  <si>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</si>
  <si>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</si>
  <si>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</si>
  <si>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</si>
  <si>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</si>
  <si>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</si>
  <si>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</si>
  <si>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</si>
  <si>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</si>
  <si>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</si>
  <si>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</si>
  <si>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</si>
  <si>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</si>
  <si>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</si>
  <si>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</si>
  <si>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</si>
  <si>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</si>
  <si>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</si>
  <si>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</si>
  <si>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</si>
  <si>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</si>
  <si>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</si>
  <si>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</si>
  <si>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</si>
  <si>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</si>
  <si>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</si>
  <si>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</si>
  <si>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</si>
  <si>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</si>
  <si>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</si>
  <si>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</si>
  <si>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</si>
  <si>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</si>
  <si>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</si>
  <si>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</si>
  <si>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</si>
  <si>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</si>
  <si>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</si>
  <si>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</si>
  <si>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</si>
  <si>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</si>
  <si>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</si>
  <si>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</si>
  <si>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</si>
  <si>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</si>
  <si>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</si>
  <si>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</si>
  <si>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</si>
  <si>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</si>
  <si>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</si>
  <si>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</si>
  <si>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</si>
  <si>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</si>
  <si>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</si>
  <si>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</si>
  <si>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</si>
  <si>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</si>
  <si>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</si>
  <si>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</si>
  <si>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</si>
  <si>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</si>
  <si>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</si>
  <si>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</si>
  <si>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</si>
  <si>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</si>
  <si>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</si>
  <si>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</si>
  <si>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</si>
  <si>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</si>
  <si>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</si>
  <si>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</si>
  <si>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</si>
  <si>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</si>
  <si>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</si>
  <si>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</si>
  <si>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</si>
  <si>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</si>
  <si>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</si>
  <si>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</si>
  <si>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</si>
  <si>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</si>
  <si>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</si>
  <si>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</si>
  <si>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</si>
  <si>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</si>
  <si>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</si>
  <si>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</si>
  <si>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</si>
  <si>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</si>
  <si>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</si>
  <si>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</si>
  <si>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</si>
  <si>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</si>
  <si>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</si>
  <si>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</si>
  <si>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</si>
  <si>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</si>
  <si>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</si>
  <si>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</si>
  <si>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</si>
  <si>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</si>
  <si>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</si>
  <si>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</si>
  <si>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</si>
  <si>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</si>
  <si>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</si>
  <si>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</si>
  <si>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</si>
  <si>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</si>
  <si>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</si>
  <si>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</si>
  <si>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</si>
  <si>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</si>
  <si>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</si>
  <si>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</si>
  <si>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</si>
  <si>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</si>
  <si>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</si>
  <si>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</si>
  <si>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</si>
  <si>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</si>
  <si>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</si>
  <si>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</si>
  <si>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</si>
  <si>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</si>
  <si>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</si>
  <si>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</si>
  <si>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</si>
  <si>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</si>
  <si>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</si>
  <si>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</si>
  <si>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</si>
  <si>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</si>
  <si>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</si>
  <si>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</si>
  <si>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</si>
  <si>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</si>
  <si>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</si>
  <si>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</si>
  <si>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</si>
  <si>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</si>
  <si>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</si>
  <si>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</si>
  <si>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</si>
  <si>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</si>
  <si>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</si>
  <si>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</si>
  <si>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</si>
  <si>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</si>
  <si>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</si>
  <si>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</si>
  <si>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</si>
  <si>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</si>
  <si>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</si>
  <si>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</si>
  <si>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</si>
  <si>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</si>
  <si>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</si>
  <si>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</si>
  <si>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</si>
  <si>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</si>
  <si>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</si>
  <si>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</si>
  <si>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</si>
  <si>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</si>
  <si>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</si>
  <si>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</si>
  <si>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</si>
  <si>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</si>
  <si>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</si>
  <si>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</si>
  <si>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</si>
  <si>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</si>
  <si>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</si>
  <si>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</si>
  <si>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</si>
  <si>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</si>
  <si>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</si>
  <si>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</si>
  <si>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</si>
  <si>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</si>
  <si>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</si>
  <si>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</si>
  <si>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</si>
  <si>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</si>
  <si>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</si>
  <si>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</si>
  <si>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</si>
  <si>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</si>
  <si>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</si>
  <si>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</si>
  <si>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</si>
  <si>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</si>
  <si>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</si>
  <si>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</si>
  <si>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</si>
  <si>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</si>
  <si>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</si>
  <si>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</si>
  <si>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</si>
  <si>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</si>
  <si>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</si>
  <si>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</si>
  <si>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</si>
  <si>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</si>
  <si>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</si>
  <si>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</si>
  <si>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</si>
  <si>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</si>
  <si>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</si>
  <si>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</si>
  <si>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</si>
  <si>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</si>
  <si>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</si>
  <si>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</si>
  <si>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</si>
  <si>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</si>
  <si>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</si>
  <si>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</si>
  <si>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</si>
  <si>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</si>
  <si>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</si>
  <si>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РБ</t>
  </si>
  <si>
    <t xml:space="preserve"> не требуется</t>
  </si>
  <si>
    <t>местное значение</t>
  </si>
  <si>
    <t>нд</t>
  </si>
  <si>
    <t>Сметная стоимость проекта в ценах 2017года с НДС, млн. руб.</t>
  </si>
  <si>
    <t>Описание состава объектов инвестиционной деятельности их количества и характеристик в отношении каждого такого объекта</t>
  </si>
  <si>
    <t>Общая стоимость объекта, млн. руб. без НДС</t>
  </si>
  <si>
    <t>Прочие расходы, млн. руб. без НДС на объект</t>
  </si>
  <si>
    <t>реконструкция</t>
  </si>
  <si>
    <t>Цели</t>
  </si>
  <si>
    <t>Локально-сметный расчет</t>
  </si>
  <si>
    <t>МУП "Нефтекамское межрайонное предприятие электрических сетей РБ" ГО г.Нефтекамск.</t>
  </si>
  <si>
    <t>ГО г.Нефтекамск</t>
  </si>
  <si>
    <t>имеется</t>
  </si>
  <si>
    <t>Повышение надежности электроснабжения.</t>
  </si>
  <si>
    <t>МУП"НМПЭС РБ" ГО г.Нефтекамск</t>
  </si>
  <si>
    <t>ТСО</t>
  </si>
  <si>
    <t>Вакуумеый выкл.</t>
  </si>
  <si>
    <t>РБ, ГО г.Нефтекамск</t>
  </si>
  <si>
    <t xml:space="preserve"> реализация в установленный срок</t>
  </si>
  <si>
    <t>проектирование</t>
  </si>
  <si>
    <t>www.zakupki.gov.ru</t>
  </si>
  <si>
    <t>одно</t>
  </si>
  <si>
    <t>листы осмотра</t>
  </si>
  <si>
    <t>ВЛ,КЛ</t>
  </si>
  <si>
    <t>1.2.2.2 Модернизация, техническое перевооружение линий электропередачи, всего, в том числе:</t>
  </si>
  <si>
    <t>2020г. - выполнение проектно-сметной документации,закупка.
2021г. - выполнение строительно-монтажных и пусконаладочных работ</t>
  </si>
  <si>
    <t>2021г.</t>
  </si>
  <si>
    <t>2,6 км</t>
  </si>
  <si>
    <t>Фид №7 ПС Амзя</t>
  </si>
  <si>
    <t>ВЛИ,КЛ</t>
  </si>
  <si>
    <t>2020</t>
  </si>
  <si>
    <t>2021 год</t>
  </si>
  <si>
    <t>2,6</t>
  </si>
  <si>
    <t>ВЛ-6кВ</t>
  </si>
  <si>
    <t>ГУП"РЭС РБ" ГО г.Нефтекамск</t>
  </si>
  <si>
    <t>1,404450</t>
  </si>
  <si>
    <t>Год раскрытия информации: 2021год</t>
  </si>
  <si>
    <t>L_  20220221</t>
  </si>
  <si>
    <t>Реконструкция ВЛ-6кВ Фид. № 7 ПС Амзя  2,6 км</t>
  </si>
  <si>
    <t>Приложение № 2</t>
  </si>
  <si>
    <t>Утверждено приказом № 421 от 4 августа 2020 г. Минстроя РФ</t>
  </si>
  <si>
    <t>СОГЛАСОВАНО:</t>
  </si>
  <si>
    <t>УТВЕРЖДАЮ:</t>
  </si>
  <si>
    <t xml:space="preserve">Главный инженер ПО СЭС </t>
  </si>
  <si>
    <t xml:space="preserve">Директор ПО СЭС </t>
  </si>
  <si>
    <t>ГУП "Региональные электрические сети" РБ</t>
  </si>
  <si>
    <t/>
  </si>
  <si>
    <t>/Ш.Ф.Хайруллин/</t>
  </si>
  <si>
    <t>/И.И.Гарифуллин/</t>
  </si>
  <si>
    <t>"_____" ________________ 2021 года</t>
  </si>
  <si>
    <t>"_____"   _______________    2021 года</t>
  </si>
  <si>
    <t xml:space="preserve">Наименование редакции сметных нормативов  </t>
  </si>
  <si>
    <t>Изменения в сметные нормы, федеральные единичные расценки и отдельные составляющие к ним, включенные в федеральный реестр сметных нормативов приказами Минстроя России от 26 декабря 2019 г. № 871/пр, 872/пр, 873/пр, 874/пр, 875/пр, 876/пр (в ред. приказов от 30.03.2020 № 171/пр, 172/пр, от 01.06.2020 № 294/пр, 295/пр, от 30.06.2020 № 352/пр, 353/пр, от 20.10.2020  № 635/пр, 636/пр, от 09.02.2021 № 50/пр, 51/пр, от 24.05.2021 № 320/пр, 321/пр, от 24.06.2021 № 407/пр, 408/пр, от 14.10.2021 № 745/пр, 746/пр)</t>
  </si>
  <si>
    <t>Наименование программного продукта</t>
  </si>
  <si>
    <t>"ГРАНД-Смета 2021"</t>
  </si>
  <si>
    <t>(наименование стройки)</t>
  </si>
  <si>
    <t>(наименование объекта капитального строительства)</t>
  </si>
  <si>
    <t>ЛОКАЛЬНЫЙ СМЕТНЫЙ РАСЧЕТ (СМЕТА) № L_ 20220221</t>
  </si>
  <si>
    <t>ВЛ-6кВ ф.-7 ПС Амзя++</t>
  </si>
  <si>
    <t>(наименование конструктивного решения)</t>
  </si>
  <si>
    <t xml:space="preserve">Составлен </t>
  </si>
  <si>
    <t>базисно-индексным</t>
  </si>
  <si>
    <t>методом</t>
  </si>
  <si>
    <t>Основание</t>
  </si>
  <si>
    <t>(проектная и (или) иная техническая документация)</t>
  </si>
  <si>
    <t xml:space="preserve">Составлен(а) в текущем (базисном) уровне цен </t>
  </si>
  <si>
    <t xml:space="preserve">Сметная стоимость </t>
  </si>
  <si>
    <t>(270,03)</t>
  </si>
  <si>
    <t>тыс.руб.</t>
  </si>
  <si>
    <t>в том числе:</t>
  </si>
  <si>
    <t>строительных работ</t>
  </si>
  <si>
    <t>(49,7)</t>
  </si>
  <si>
    <t>Средства на оплату труда рабочих</t>
  </si>
  <si>
    <t>(6,29)</t>
  </si>
  <si>
    <t>монтажных работ</t>
  </si>
  <si>
    <t>(194,3)</t>
  </si>
  <si>
    <t>Нормативные затраты труда рабочих</t>
  </si>
  <si>
    <t>чел.час.</t>
  </si>
  <si>
    <t>оборудования</t>
  </si>
  <si>
    <t>(24,83)</t>
  </si>
  <si>
    <t>Нормативные затраты труда машинистов</t>
  </si>
  <si>
    <t>прочих затрат</t>
  </si>
  <si>
    <t>(1,19)</t>
  </si>
  <si>
    <t xml:space="preserve">Расчетный измеритель конструктивного решения  </t>
  </si>
  <si>
    <t>№ п/п</t>
  </si>
  <si>
    <t>Обоснование</t>
  </si>
  <si>
    <t>Наименование работ и затрат</t>
  </si>
  <si>
    <t>Единица измерения</t>
  </si>
  <si>
    <t>Сметная стоимость в базисном уровне цен (в текущем уровне цен (гр. 8) для ресурсов, отсутствующих в СНБ), руб.</t>
  </si>
  <si>
    <t>Индексы</t>
  </si>
  <si>
    <t>Сметная стоимость в текущем уровне цен, руб.</t>
  </si>
  <si>
    <t>на единицу</t>
  </si>
  <si>
    <t>коэффициенты</t>
  </si>
  <si>
    <t>всего с учетом коэффициентов</t>
  </si>
  <si>
    <t>всего</t>
  </si>
  <si>
    <t>Раздел 1. Демонтаж ВЛ-6 кВ</t>
  </si>
  <si>
    <t>ФЕР33-04-040-03</t>
  </si>
  <si>
    <t>Демонтаж: 3-х проводов ВЛ 6-10 кВ</t>
  </si>
  <si>
    <t>шт</t>
  </si>
  <si>
    <t>67</t>
  </si>
  <si>
    <t>Приказ от 04.08.2020 № 421/пр прил.10 табл.2 п.5</t>
  </si>
  <si>
    <t>Производство работ осуществляется в охранной зоне действующей воздушной линии электропередачи, вблизи объектов, находящихся под напряжением, внутри объектов капитального строительства, внутренняя проводка в которых не обесточена, если это приведет к ограничению действий рабочих в соответствии с требованиями техники безопасности ОЗП=1,2; ЭМ=1,2 к расх.; ЗПМ=1,2; ТЗ=1,2; ТЗМ=1,2</t>
  </si>
  <si>
    <t>Приказ от 04.08.2020 № 421/пр прил.10 табл.2 п.9</t>
  </si>
  <si>
    <t>Производство работ осуществляется в стесненных условиях населенных пунктов ОЗП=1,15; ЭМ=1,15 к расх.; ЗПМ=1,15; ТЗ=1,15; ТЗМ=1,15</t>
  </si>
  <si>
    <t>ОТ</t>
  </si>
  <si>
    <t>1,38</t>
  </si>
  <si>
    <t>24,26</t>
  </si>
  <si>
    <t>ЭМ</t>
  </si>
  <si>
    <t>6,43</t>
  </si>
  <si>
    <t>в т.ч. ОТм</t>
  </si>
  <si>
    <t>ЗТ</t>
  </si>
  <si>
    <t>чел.-ч</t>
  </si>
  <si>
    <t>2,03</t>
  </si>
  <si>
    <t>187,6938</t>
  </si>
  <si>
    <t>ЗТм</t>
  </si>
  <si>
    <t>0,55</t>
  </si>
  <si>
    <t>50,853</t>
  </si>
  <si>
    <t>Итого по расценке</t>
  </si>
  <si>
    <t>ФОТ</t>
  </si>
  <si>
    <t>Приказ № 812/пр от 21.12.2020 Прил. п.27</t>
  </si>
  <si>
    <t>НР Линии электропередачи</t>
  </si>
  <si>
    <t>%</t>
  </si>
  <si>
    <t>103</t>
  </si>
  <si>
    <t>Приказ № 774/пр от 11.12.2020 Прил. п.27</t>
  </si>
  <si>
    <t>СП Линии электропередачи</t>
  </si>
  <si>
    <t>60</t>
  </si>
  <si>
    <t>0</t>
  </si>
  <si>
    <t>Всего по позиции</t>
  </si>
  <si>
    <t>ФЕР33-04-030-03
Демонтаж</t>
  </si>
  <si>
    <t>Установка разъединителей: с помощью механизмов</t>
  </si>
  <si>
    <t>компл</t>
  </si>
  <si>
    <t>Приказ от 04.09.2019 № 519/пр табл.3 п.4</t>
  </si>
  <si>
    <t>Демонтаж оборудования, не пригодного для дальнейшего использования (предназначено в лом), без разборки и резки ОЗП=0,3; ЭМ=0,3 к расх.; ЗПМ=0,3; МАТ=0 к расх.; ТЗ=0,3; ТЗМ=0,3</t>
  </si>
  <si>
    <t>0,414</t>
  </si>
  <si>
    <t>М</t>
  </si>
  <si>
    <t>5,11</t>
  </si>
  <si>
    <t>7,42</t>
  </si>
  <si>
    <t>12,28752</t>
  </si>
  <si>
    <t>1,02</t>
  </si>
  <si>
    <t>1,68912</t>
  </si>
  <si>
    <t>ФЕР33-04-042-01</t>
  </si>
  <si>
    <t>Демонтаж опор ВЛ 0,38-10 кВ: без приставок одностоечных</t>
  </si>
  <si>
    <t>0,81</t>
  </si>
  <si>
    <t>5,589</t>
  </si>
  <si>
    <t>0,48</t>
  </si>
  <si>
    <t>3,312</t>
  </si>
  <si>
    <t>ФЕР33-04-030-01</t>
  </si>
  <si>
    <t>Установка разрядников: с помощью механизмов</t>
  </si>
  <si>
    <t>3,76</t>
  </si>
  <si>
    <t>12,45312</t>
  </si>
  <si>
    <t>1,07</t>
  </si>
  <si>
    <t>3,54384</t>
  </si>
  <si>
    <t>Итого по разделу 1 Демонтаж ВЛ-6 кВ</t>
  </si>
  <si>
    <t>Раздел 2. Монтаж РЛК</t>
  </si>
  <si>
    <t>ФЕР33-04-030-03</t>
  </si>
  <si>
    <t>40,9584</t>
  </si>
  <si>
    <t>5,6304</t>
  </si>
  <si>
    <t>6
О</t>
  </si>
  <si>
    <t>ТЦ_101_2_0278096601_01.02.2021_01</t>
  </si>
  <si>
    <t>Разъединитель высоковольтный с приводом РЛК-1-10/400</t>
  </si>
  <si>
    <t>5,71</t>
  </si>
  <si>
    <t>(Оборудование)</t>
  </si>
  <si>
    <t>ФССЦ-25.2.02.11-0021</t>
  </si>
  <si>
    <t>Лента крепления шириной 20 мм, толщиной 0,7 мм, длиной 50 м из нержавеющей стали (в пластмасовой коробке с кабельной бухтой) F207 (СИП)</t>
  </si>
  <si>
    <t>0,64</t>
  </si>
  <si>
    <t>(Материалы для монтажных работ)</t>
  </si>
  <si>
    <t>Объем=8*4/50</t>
  </si>
  <si>
    <t>ФССЦ-25.2.02.11-0051</t>
  </si>
  <si>
    <t>Скрепа размером 20 мм NC20 (СИП)</t>
  </si>
  <si>
    <t>100 шт</t>
  </si>
  <si>
    <t>0,32</t>
  </si>
  <si>
    <t>Объем=(8*4) / 100</t>
  </si>
  <si>
    <t>ФССЦ-20.1.01.11-0005</t>
  </si>
  <si>
    <t>Зажим: плашечный соединительный ПА 2-2А</t>
  </si>
  <si>
    <t>Объем=3*4</t>
  </si>
  <si>
    <t>ФССЦ-20.2.10.01-0015</t>
  </si>
  <si>
    <t>Наконечники кабельные алюминиевые ТА 70-10-12</t>
  </si>
  <si>
    <t>0,12</t>
  </si>
  <si>
    <t>Объем=3*4/100</t>
  </si>
  <si>
    <t>ФЕР33-04-016-06</t>
  </si>
  <si>
    <t>Развозка конструкций и материалов опор ВЛ 0,38-10 кВ по трассе: материалов оснастки сложных опор</t>
  </si>
  <si>
    <t>Объем=1*4</t>
  </si>
  <si>
    <t>0,3</t>
  </si>
  <si>
    <t>1,656</t>
  </si>
  <si>
    <t>0,16</t>
  </si>
  <si>
    <t>0,8832</t>
  </si>
  <si>
    <t>ФЕР33-04-015-01</t>
  </si>
  <si>
    <t>Устройство заземления опор ВЛ и подстанций</t>
  </si>
  <si>
    <t>10 м</t>
  </si>
  <si>
    <t>Объем=((2,5*3+10)*4) / 10</t>
  </si>
  <si>
    <t>1,8</t>
  </si>
  <si>
    <t>17,388</t>
  </si>
  <si>
    <t>0,01</t>
  </si>
  <si>
    <t>0,0966</t>
  </si>
  <si>
    <t>ФЕРм08-02-471-04</t>
  </si>
  <si>
    <t>Заземлитель вертикальный из круглой стали диаметром: 16 мм</t>
  </si>
  <si>
    <t>10 шт</t>
  </si>
  <si>
    <t>1,2</t>
  </si>
  <si>
    <t>Объем=3*4/10</t>
  </si>
  <si>
    <t>7,21</t>
  </si>
  <si>
    <t>8,652</t>
  </si>
  <si>
    <t>0,26</t>
  </si>
  <si>
    <t>0,312</t>
  </si>
  <si>
    <t>Приказ № 812/пр от 21.12.2020 Прил. п.49.3</t>
  </si>
  <si>
    <t>НР Электротехнические установки на других объектах</t>
  </si>
  <si>
    <t>97</t>
  </si>
  <si>
    <t>Приказ № 774/пр от 11.12.2020 Прил. п.49.3</t>
  </si>
  <si>
    <t>СП Электротехнические установки на других объектах</t>
  </si>
  <si>
    <t>51</t>
  </si>
  <si>
    <t>ФССЦ-08.4.03.03-0007</t>
  </si>
  <si>
    <t>Сталь арматурная рифленая свариваемая, класс A500С, диаметр 18 мм</t>
  </si>
  <si>
    <t>т</t>
  </si>
  <si>
    <t>0,102</t>
  </si>
  <si>
    <t>(Материалы для строительных работ)</t>
  </si>
  <si>
    <t>Объем=102/1000</t>
  </si>
  <si>
    <t>ФЕРм08-02-472-02</t>
  </si>
  <si>
    <t>Заземлитель горизонтальный из стали: полосовой сечением 160 мм2</t>
  </si>
  <si>
    <t>100 м</t>
  </si>
  <si>
    <t>0,5</t>
  </si>
  <si>
    <t>Объем=(4*12,5) / 100</t>
  </si>
  <si>
    <t>14,4</t>
  </si>
  <si>
    <t>7,2</t>
  </si>
  <si>
    <t>0,4</t>
  </si>
  <si>
    <t>0,2</t>
  </si>
  <si>
    <t>ФССЦ-08.3.07.01-0042</t>
  </si>
  <si>
    <t>Сталь полосовая: 40х4 мм, кипящая</t>
  </si>
  <si>
    <t>0,063</t>
  </si>
  <si>
    <t>Объем=50*1,26/1000</t>
  </si>
  <si>
    <t>ПНР</t>
  </si>
  <si>
    <t>ФЕРп01-11-010-02</t>
  </si>
  <si>
    <t>Измерение сопротивления растеканию тока: контура с диагональю до 20 м</t>
  </si>
  <si>
    <t>измерение</t>
  </si>
  <si>
    <t>1,62</t>
  </si>
  <si>
    <t>6,48</t>
  </si>
  <si>
    <t>Приказ № 812/пр от 21.12.2020 Прил. п.83</t>
  </si>
  <si>
    <t>НР Пусконаладочные работы: 'вхолостую' - 80%, 'под нагрузкой' - 20%</t>
  </si>
  <si>
    <t>74</t>
  </si>
  <si>
    <t>Приказ № 774/пр от 11.12.2020 Прил. п.83</t>
  </si>
  <si>
    <t>СП Пусконаладочные работы: 'вхолостую' - 80%, 'под нагрузкой' - 20%</t>
  </si>
  <si>
    <t>36</t>
  </si>
  <si>
    <t>ФЕРп01-11-011-01</t>
  </si>
  <si>
    <t>Проверка наличия цепи между заземлителями и заземленными элементами</t>
  </si>
  <si>
    <t>100 измерений</t>
  </si>
  <si>
    <t>Объем=0,03*4</t>
  </si>
  <si>
    <t>12,96</t>
  </si>
  <si>
    <t>1,5552</t>
  </si>
  <si>
    <t>ФЕРп01-12-024-01</t>
  </si>
  <si>
    <t>Испытание изолятора опорного: отдельного одноэлементного</t>
  </si>
  <si>
    <t>испытание</t>
  </si>
  <si>
    <t>2,43</t>
  </si>
  <si>
    <t>29,16</t>
  </si>
  <si>
    <t>ФЕРп01-12-027-01</t>
  </si>
  <si>
    <t>Испытание кабеля силового длиной до 500 м напряжением: до 10 кВ</t>
  </si>
  <si>
    <t>4,86</t>
  </si>
  <si>
    <t>19,44</t>
  </si>
  <si>
    <t>Итого по разделу 2 Монтаж РЛК</t>
  </si>
  <si>
    <t>Раздел 3. Подвеска провода СИП3</t>
  </si>
  <si>
    <t>ФЕР33-04-009-06</t>
  </si>
  <si>
    <t>Подвеска проводов ВЛ 6-10 кВ в населенной местности сечением: свыше 35 мм2 с помощью механизмов</t>
  </si>
  <si>
    <t>2,72954</t>
  </si>
  <si>
    <t>Объем=2,612*1,045</t>
  </si>
  <si>
    <t>51,1</t>
  </si>
  <si>
    <t>192,4817017</t>
  </si>
  <si>
    <t>22,73</t>
  </si>
  <si>
    <t>85,618573</t>
  </si>
  <si>
    <t>ФЕР33-04-009-14</t>
  </si>
  <si>
    <t>При увеличении количества опор на 1 км ВЛ добавлять: к расценке 33-04-009-06</t>
  </si>
  <si>
    <t>2,12</t>
  </si>
  <si>
    <t>23,4048</t>
  </si>
  <si>
    <t>1,16</t>
  </si>
  <si>
    <t>12,8064</t>
  </si>
  <si>
    <t>ФССЦ-20.2.01.03-0005</t>
  </si>
  <si>
    <t>Гильза кабельная алюминиевая под опрессовку ГА 70-11(12)</t>
  </si>
  <si>
    <t>0,17</t>
  </si>
  <si>
    <t>(Линии электропередачи)</t>
  </si>
  <si>
    <t>Объем=17 / 100</t>
  </si>
  <si>
    <t>ТЦ_21.2.01.01_2_0264054954_01.12.2021_01</t>
  </si>
  <si>
    <t>Провода самонесущие изолированные для воздушных линий электропередачи с алюминиевыми жилами марки: СИП-3 1х70-20</t>
  </si>
  <si>
    <t>м</t>
  </si>
  <si>
    <t>8188,62</t>
  </si>
  <si>
    <t>Объем=3*2612*1,045</t>
  </si>
  <si>
    <t>ФЕР33-04-003-01</t>
  </si>
  <si>
    <t>Установка железобетонных опор ВЛ 0,38; 6-10 кВ с траверсами без приставок: одностоечных</t>
  </si>
  <si>
    <t>3,06</t>
  </si>
  <si>
    <t>8,4456</t>
  </si>
  <si>
    <t>0,87</t>
  </si>
  <si>
    <t>2,4012</t>
  </si>
  <si>
    <t>26</t>
  </si>
  <si>
    <t>ФЕР33-04-003-02</t>
  </si>
  <si>
    <t>Установка железобетонных опор ВЛ 0,38; 6-10 кВ с траверсами без приставок: одностоечных с одним подкосом</t>
  </si>
  <si>
    <t>Объем=3+4</t>
  </si>
  <si>
    <t>5,98</t>
  </si>
  <si>
    <t>57,7668</t>
  </si>
  <si>
    <t>19,32</t>
  </si>
  <si>
    <t>27</t>
  </si>
  <si>
    <t>-4</t>
  </si>
  <si>
    <t>-16,8912</t>
  </si>
  <si>
    <t>-4,8024</t>
  </si>
  <si>
    <t>28</t>
  </si>
  <si>
    <t>ФССЦ-05.1.02.07-0074</t>
  </si>
  <si>
    <t>Стойка опоры СВ 110-3,5, бетон B30, объем 0,45 м3, расход арматуры 66,8 кг</t>
  </si>
  <si>
    <t>29</t>
  </si>
  <si>
    <t>ФССЦ-05.1.02.07-0066</t>
  </si>
  <si>
    <t>Стойка опоры СВ 95-3,5-а, бетон B22,5, объем 0,36 м3, расход арматуры 39,4 кг</t>
  </si>
  <si>
    <t>30</t>
  </si>
  <si>
    <t>ТЦ_102_2_0264054954_01.02.2021_01</t>
  </si>
  <si>
    <t>Узел крепления укоса</t>
  </si>
  <si>
    <t>31</t>
  </si>
  <si>
    <t>Траверса ТМ-53</t>
  </si>
  <si>
    <t>32</t>
  </si>
  <si>
    <t>ОГ-9</t>
  </si>
  <si>
    <t>33</t>
  </si>
  <si>
    <t>Траверса ОГ-54а</t>
  </si>
  <si>
    <t>40</t>
  </si>
  <si>
    <t>34</t>
  </si>
  <si>
    <t>ОГ-60</t>
  </si>
  <si>
    <t>35</t>
  </si>
  <si>
    <t>Хомут для траверсы Х-1</t>
  </si>
  <si>
    <t>Хомут в сборе по инд.заказу 1</t>
  </si>
  <si>
    <t>37</t>
  </si>
  <si>
    <t>Хомут в сборе по инд.заказу 2</t>
  </si>
  <si>
    <t>38</t>
  </si>
  <si>
    <t>Изолятор ШФ-20Г</t>
  </si>
  <si>
    <t>39</t>
  </si>
  <si>
    <t>Изолятор ПС-70</t>
  </si>
  <si>
    <t>182</t>
  </si>
  <si>
    <t>ФССЦ-20.5.04.04-0002</t>
  </si>
  <si>
    <t>Зажим натяжной болтовый НБ-2-6А</t>
  </si>
  <si>
    <t>90</t>
  </si>
  <si>
    <t>(Электротехнические установки на других объектах)</t>
  </si>
  <si>
    <t>41</t>
  </si>
  <si>
    <t>ФССЦ-20.1.02.22-0005</t>
  </si>
  <si>
    <t>Ушко: однолапчатое У1-7-16</t>
  </si>
  <si>
    <t>105</t>
  </si>
  <si>
    <t>42</t>
  </si>
  <si>
    <t>Спиральная вязка ВС70/95,2</t>
  </si>
  <si>
    <t>128</t>
  </si>
  <si>
    <t>43</t>
  </si>
  <si>
    <t>ФССЦ-20.1.01.08-0017</t>
  </si>
  <si>
    <t>Зажим ответвительный с прокалыванием изоляции (СИП): P2-95, применительно TTD 101/151 FJ</t>
  </si>
  <si>
    <t>0,15</t>
  </si>
  <si>
    <t>Объем=15 / 100</t>
  </si>
  <si>
    <t>44</t>
  </si>
  <si>
    <t>57,0768</t>
  </si>
  <si>
    <t>16,2426</t>
  </si>
  <si>
    <t>45
О</t>
  </si>
  <si>
    <t>Разрядник мультикамерный РМК-20-IV-YXЛ1/021</t>
  </si>
  <si>
    <t>46
О</t>
  </si>
  <si>
    <t>Ограничитель перенапряжения ОПН-п-10/12/10/550 YXЛ1</t>
  </si>
  <si>
    <t>47</t>
  </si>
  <si>
    <t>ФССЦ-20.2.02.04-0001</t>
  </si>
  <si>
    <t>Колпачки герметичные для защиты жил площадью поперечного сечения от 6 до 35 мм2</t>
  </si>
  <si>
    <t>1,41</t>
  </si>
  <si>
    <t>Объем=141 / 100</t>
  </si>
  <si>
    <t>48</t>
  </si>
  <si>
    <t>1,28</t>
  </si>
  <si>
    <t>Объем=64/50</t>
  </si>
  <si>
    <t>49</t>
  </si>
  <si>
    <t>Объем=64 / 100</t>
  </si>
  <si>
    <t>Итого по разделу 3 Подвеска провода СИП3</t>
  </si>
  <si>
    <t>Итоги по смете:</t>
  </si>
  <si>
    <t xml:space="preserve">     Итого прямые затраты (справочно)</t>
  </si>
  <si>
    <t xml:space="preserve">          в том числе:</t>
  </si>
  <si>
    <t xml:space="preserve">               Оплата труда рабочих</t>
  </si>
  <si>
    <t xml:space="preserve">               Эксплуатация машин</t>
  </si>
  <si>
    <t xml:space="preserve">                    в том числе оплата труда машинистов (Отм)</t>
  </si>
  <si>
    <t xml:space="preserve">               Материалы</t>
  </si>
  <si>
    <t xml:space="preserve">     Строительные работы</t>
  </si>
  <si>
    <t xml:space="preserve">               оплата труда</t>
  </si>
  <si>
    <t xml:space="preserve">               эксплуатация машин и механизмов</t>
  </si>
  <si>
    <t xml:space="preserve">                    в том числе оплата труда машинистов (ОТм)</t>
  </si>
  <si>
    <t xml:space="preserve">               материалы</t>
  </si>
  <si>
    <t xml:space="preserve">               накладные расходы</t>
  </si>
  <si>
    <t xml:space="preserve">     Монтажные работы</t>
  </si>
  <si>
    <t xml:space="preserve">     Оборудование</t>
  </si>
  <si>
    <t xml:space="preserve">     Прочие затраты</t>
  </si>
  <si>
    <t xml:space="preserve">          Пусконаладочные работы</t>
  </si>
  <si>
    <t xml:space="preserve">               в том числе:</t>
  </si>
  <si>
    <t xml:space="preserve">                    оплата труда</t>
  </si>
  <si>
    <t xml:space="preserve">                    накладные расходы</t>
  </si>
  <si>
    <t xml:space="preserve">     Итого ФОТ (справочно)</t>
  </si>
  <si>
    <t xml:space="preserve">     Итого накладные расходы (справочно)</t>
  </si>
  <si>
    <t xml:space="preserve">  ВСЕГО по смете</t>
  </si>
  <si>
    <t xml:space="preserve">               материалы, изделия и конструкции отсутствующие в СНБ</t>
  </si>
  <si>
    <t>Составил:</t>
  </si>
  <si>
    <t>[должность, подпись (инициалы, фамилия)]</t>
  </si>
  <si>
    <t>Проверил:</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</si>
</sst>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 #,##0.00_р_._-;\-* #,##0.00_р_._-;_-* &quot;-&quot;??_р_._-;_-@_-"/>
    <numFmt numFmtId="165" formatCode="#,##0_ ;\-#,##0\ "/>
    <numFmt numFmtId="166" formatCode="_-* #,##0.00\ _р_._-;\-* #,##0.00\ _р_._-;_-* &quot;-&quot;??\ _р_._-;_-@_-"/>
    <numFmt numFmtId="167" formatCode="0.000"/>
  </numFmts>
  <fonts count="66"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10"/>
      <name val="Helv"/>
    </font>
    <font>
      <b/>
      <u/>
      <sz val="12"/>
      <color theme="1"/>
      <name val="Times New Roman"/>
      <family val="1"/>
      <charset val="204"/>
    </font>
    <font>
      <u/>
      <sz val="9.35"/>
      <color theme="10"/>
      <name val="Calibri"/>
      <family val="2"/>
      <charset val="204"/>
    </font>
    <font>
      <sz val="8"/>
      <color rgb="FF000000"/>
      <name val="Times New Roman"/>
      <family val="1"/>
      <charset val="204"/>
    </font>
    <font>
      <b/>
      <sz val="8"/>
      <color rgb="FF000000"/>
      <name val="Times New Roman"/>
      <family val="1"/>
      <charset val="204"/>
    </font>
    <font>
      <i/>
      <sz val="8"/>
      <color rgb="FF000000"/>
      <name val="Times New Roman"/>
      <family val="1"/>
      <charset val="204"/>
    </font>
    <font>
      <b/>
      <sz val="14"/>
      <color rgb="FF000000"/>
      <name val="Times New Roman"/>
      <family val="1"/>
      <charset val="204"/>
    </font>
    <font>
      <b/>
      <sz val="9"/>
      <color rgb="FF000000"/>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5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top style="thin">
        <color auto="1"/>
      </top>
      <bottom/>
      <diagonal/>
    </border>
    <border>
      <left/>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right style="thin">
        <color auto="1"/>
      </right>
      <top/>
      <bottom/>
      <diagonal/>
    </border>
  </borders>
  <cellStyleXfs count="68">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8" fillId="0" borderId="0"/>
    <xf numFmtId="0" fontId="60" fillId="0" borderId="0" applyNumberFormat="0" applyFill="0" applyBorder="0" applyAlignment="0" applyProtection="0">
      <alignment vertical="top"/>
      <protection locked="0"/>
    </xf>
  </cellStyleXfs>
  <cellXfs count="459">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49" fontId="7" fillId="0" borderId="1" xfId="1" applyNumberFormat="1" applyFont="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11" fillId="0" borderId="4" xfId="2" applyBorder="1" applyAlignment="1">
      <alignment vertical="center" wrapText="1"/>
    </xf>
    <xf numFmtId="0" fontId="6" fillId="24" borderId="0" xfId="1" applyFont="1" applyFill="1"/>
    <xf numFmtId="0" fontId="4" fillId="24" borderId="0" xfId="1" applyFont="1" applyFill="1" applyAlignment="1">
      <alignment horizontal="center" vertical="center"/>
    </xf>
    <xf numFmtId="0" fontId="7" fillId="24" borderId="0" xfId="1" applyFont="1" applyFill="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Border="1" applyAlignment="1">
      <alignment horizontal="center" vertical="center" wrapText="1"/>
    </xf>
    <xf numFmtId="0" fontId="11" fillId="0" borderId="0" xfId="2" applyAlignment="1">
      <alignment horizontal="right"/>
    </xf>
    <xf numFmtId="0" fontId="39" fillId="0" borderId="4" xfId="1" applyFont="1" applyBorder="1" applyAlignment="1">
      <alignment horizontal="center" vertical="center" wrapText="1"/>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Border="1" applyAlignment="1">
      <alignment horizontal="left" vertical="center" wrapText="1"/>
    </xf>
    <xf numFmtId="0" fontId="11" fillId="0" borderId="0" xfId="62" applyFont="1" applyAlignment="1">
      <alignment horizontal="left"/>
    </xf>
    <xf numFmtId="0" fontId="11" fillId="0" borderId="0" xfId="62" applyFont="1" applyAlignment="1">
      <alignment horizontal="left" vertical="center"/>
    </xf>
    <xf numFmtId="0" fontId="11" fillId="0" borderId="0" xfId="62" applyFont="1" applyAlignment="1">
      <alignment vertical="center"/>
    </xf>
    <xf numFmtId="0" fontId="11" fillId="0" borderId="0" xfId="62" applyFont="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xf numFmtId="0" fontId="11" fillId="0" borderId="0" xfId="2" applyAlignment="1">
      <alignment horizontal="left" wrapText="1"/>
    </xf>
    <xf numFmtId="0" fontId="11" fillId="0" borderId="0" xfId="2" applyAlignment="1">
      <alignment wrapText="1"/>
    </xf>
    <xf numFmtId="0" fontId="11" fillId="0" borderId="0" xfId="2" applyAlignment="1">
      <alignment horizontal="center" vertical="center" wrapText="1"/>
    </xf>
    <xf numFmtId="0" fontId="11" fillId="0" borderId="0" xfId="2" applyAlignment="1">
      <alignment horizontal="left" vertical="center" wrapText="1"/>
    </xf>
    <xf numFmtId="0" fontId="11" fillId="0" borderId="1" xfId="2" applyBorder="1" applyAlignment="1">
      <alignment horizontal="center" vertical="center" wrapText="1"/>
    </xf>
    <xf numFmtId="0" fontId="42" fillId="0" borderId="1" xfId="2" applyFont="1" applyBorder="1" applyAlignment="1">
      <alignment horizontal="center" vertical="center" wrapText="1"/>
    </xf>
    <xf numFmtId="0" fontId="47" fillId="0" borderId="1" xfId="45" applyFont="1" applyBorder="1" applyAlignment="1">
      <alignment horizontal="left" vertical="center" wrapText="1"/>
    </xf>
    <xf numFmtId="49" fontId="11" fillId="0" borderId="1" xfId="2" applyNumberFormat="1" applyBorder="1" applyAlignment="1">
      <alignment horizontal="center" vertical="center" wrapText="1"/>
    </xf>
    <xf numFmtId="0" fontId="47" fillId="0" borderId="2" xfId="45" applyFont="1" applyBorder="1" applyAlignment="1">
      <alignment horizontal="left" vertical="center" wrapText="1"/>
    </xf>
    <xf numFmtId="0" fontId="42" fillId="0" borderId="1" xfId="2" applyFont="1" applyBorder="1" applyAlignment="1">
      <alignment horizontal="left" vertical="center" wrapText="1"/>
    </xf>
    <xf numFmtId="49" fontId="42" fillId="0" borderId="1" xfId="2" applyNumberFormat="1" applyFont="1" applyBorder="1" applyAlignment="1">
      <alignment horizontal="center" vertical="center" wrapText="1"/>
    </xf>
    <xf numFmtId="0" fontId="11" fillId="0" borderId="6" xfId="2" applyBorder="1" applyAlignment="1">
      <alignment horizontal="left" vertical="center" wrapText="1"/>
    </xf>
    <xf numFmtId="0" fontId="42" fillId="0" borderId="10" xfId="2" applyFont="1" applyBorder="1" applyAlignment="1">
      <alignment horizontal="center" vertical="center" wrapText="1"/>
    </xf>
    <xf numFmtId="0" fontId="42" fillId="0" borderId="1" xfId="2" applyFont="1" applyBorder="1" applyAlignment="1">
      <alignment horizontal="center" vertical="center" textRotation="90" wrapText="1"/>
    </xf>
    <xf numFmtId="0" fontId="11" fillId="0" borderId="10" xfId="2" applyBorder="1" applyAlignment="1">
      <alignment horizontal="center" vertical="center" wrapText="1"/>
    </xf>
    <xf numFmtId="0" fontId="42" fillId="0" borderId="0" xfId="52" applyFont="1"/>
    <xf numFmtId="0" fontId="12" fillId="0" borderId="0" xfId="2" applyFont="1"/>
    <xf numFmtId="0" fontId="8" fillId="0" borderId="0" xfId="2" applyFont="1" applyAlignment="1">
      <alignment vertical="center"/>
    </xf>
    <xf numFmtId="0" fontId="49" fillId="0" borderId="0" xfId="2" applyFont="1"/>
    <xf numFmtId="0" fontId="11" fillId="0" borderId="1" xfId="2" applyBorder="1"/>
    <xf numFmtId="0" fontId="11" fillId="0" borderId="1" xfId="2" applyBorder="1" applyAlignment="1">
      <alignment horizontal="justify" vertical="top" wrapText="1"/>
    </xf>
    <xf numFmtId="0" fontId="42" fillId="0" borderId="1" xfId="2" applyFont="1" applyBorder="1" applyAlignment="1">
      <alignment horizontal="center" vertical="top" wrapText="1"/>
    </xf>
    <xf numFmtId="0" fontId="42" fillId="0" borderId="1" xfId="2" applyFont="1" applyBorder="1" applyAlignment="1">
      <alignment vertical="top" wrapText="1"/>
    </xf>
    <xf numFmtId="0" fontId="11" fillId="0" borderId="1" xfId="2" applyBorder="1" applyAlignment="1">
      <alignment horizontal="left" vertical="top" wrapText="1"/>
    </xf>
    <xf numFmtId="0" fontId="11" fillId="0" borderId="1" xfId="2" applyBorder="1" applyAlignment="1">
      <alignment horizontal="center" vertical="top" wrapText="1"/>
    </xf>
    <xf numFmtId="0" fontId="11" fillId="0" borderId="1" xfId="2" applyBorder="1" applyAlignment="1">
      <alignment vertical="top" wrapText="1"/>
    </xf>
    <xf numFmtId="0" fontId="42" fillId="0" borderId="0" xfId="2" applyFont="1" applyAlignment="1">
      <alignment horizontal="center" vertical="top" wrapText="1"/>
    </xf>
    <xf numFmtId="0" fontId="43" fillId="0" borderId="1" xfId="45" applyFont="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Border="1" applyAlignment="1">
      <alignment vertical="center"/>
    </xf>
    <xf numFmtId="0" fontId="0" fillId="0" borderId="3" xfId="0"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Alignment="1">
      <alignment horizontal="left" vertical="center" wrapText="1"/>
    </xf>
    <xf numFmtId="0" fontId="11" fillId="0" borderId="0" xfId="62" applyFont="1" applyAlignment="1">
      <alignment horizontal="left" vertical="center" wrapText="1"/>
    </xf>
    <xf numFmtId="0" fontId="42" fillId="0" borderId="1" xfId="62" applyFont="1" applyBorder="1" applyAlignment="1">
      <alignment horizontal="center" vertical="top"/>
    </xf>
    <xf numFmtId="0" fontId="42"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39" fillId="0" borderId="0" xfId="50" applyFont="1" applyAlignment="1">
      <alignment horizontal="center"/>
    </xf>
    <xf numFmtId="0" fontId="40" fillId="0" borderId="0" xfId="2" applyFont="1"/>
    <xf numFmtId="2" fontId="50" fillId="0" borderId="0" xfId="2" applyNumberFormat="1" applyFont="1" applyAlignment="1">
      <alignment horizontal="right" vertical="top" wrapText="1"/>
    </xf>
    <xf numFmtId="0" fontId="40" fillId="0" borderId="0" xfId="2" applyFont="1" applyAlignment="1">
      <alignment horizontal="right"/>
    </xf>
    <xf numFmtId="0" fontId="41" fillId="0" borderId="44" xfId="2" applyFont="1" applyBorder="1" applyAlignment="1">
      <alignment horizontal="justify"/>
    </xf>
    <xf numFmtId="0" fontId="40" fillId="0" borderId="44" xfId="2" applyFont="1" applyBorder="1" applyAlignment="1">
      <alignment horizontal="justify"/>
    </xf>
    <xf numFmtId="0" fontId="40" fillId="0" borderId="45" xfId="2" applyFont="1" applyBorder="1" applyAlignment="1">
      <alignment horizontal="justify"/>
    </xf>
    <xf numFmtId="0" fontId="41" fillId="0" borderId="44" xfId="2" applyFont="1" applyBorder="1" applyAlignment="1">
      <alignment vertical="top" wrapText="1"/>
    </xf>
    <xf numFmtId="0" fontId="41" fillId="0" borderId="46" xfId="2" applyFont="1" applyBorder="1" applyAlignment="1">
      <alignment vertical="top" wrapText="1"/>
    </xf>
    <xf numFmtId="0" fontId="41" fillId="0" borderId="45" xfId="2" applyFont="1" applyBorder="1" applyAlignment="1">
      <alignment vertical="top" wrapText="1"/>
    </xf>
    <xf numFmtId="0" fontId="40" fillId="0" borderId="44" xfId="2" applyFont="1" applyBorder="1" applyAlignment="1">
      <alignment horizontal="justify" vertical="top" wrapText="1"/>
    </xf>
    <xf numFmtId="0" fontId="40" fillId="0" borderId="45" xfId="2" applyFont="1" applyBorder="1" applyAlignment="1">
      <alignment vertical="top" wrapText="1"/>
    </xf>
    <xf numFmtId="0" fontId="40" fillId="0" borderId="48" xfId="2" applyFont="1" applyBorder="1" applyAlignment="1">
      <alignment vertical="top" wrapText="1"/>
    </xf>
    <xf numFmtId="0" fontId="40" fillId="0" borderId="46" xfId="2" applyFont="1" applyBorder="1" applyAlignment="1">
      <alignment vertical="top" wrapText="1"/>
    </xf>
    <xf numFmtId="0" fontId="41" fillId="0" borderId="46" xfId="2" applyFont="1" applyBorder="1" applyAlignment="1">
      <alignment horizontal="justify" vertical="top" wrapText="1"/>
    </xf>
    <xf numFmtId="0" fontId="41" fillId="0" borderId="44" xfId="2" applyFont="1" applyBorder="1" applyAlignment="1">
      <alignment horizontal="justify" vertical="top" wrapText="1"/>
    </xf>
    <xf numFmtId="0" fontId="40" fillId="0" borderId="49" xfId="2" applyFont="1" applyBorder="1" applyAlignment="1">
      <alignment vertical="top" wrapText="1"/>
    </xf>
    <xf numFmtId="0" fontId="41" fillId="0" borderId="45" xfId="2" applyFont="1" applyBorder="1" applyAlignment="1">
      <alignment horizontal="left" vertical="center" wrapText="1"/>
    </xf>
    <xf numFmtId="0" fontId="41" fillId="0" borderId="45" xfId="2" applyFont="1" applyBorder="1" applyAlignment="1">
      <alignment horizontal="center" vertical="center" wrapText="1"/>
    </xf>
    <xf numFmtId="0" fontId="40" fillId="0" borderId="46" xfId="2" applyFont="1" applyBorder="1"/>
    <xf numFmtId="1" fontId="41" fillId="0" borderId="0" xfId="2" applyNumberFormat="1" applyFont="1" applyAlignment="1">
      <alignment horizontal="left" vertical="top"/>
    </xf>
    <xf numFmtId="49" fontId="40" fillId="0" borderId="0" xfId="2" applyNumberFormat="1" applyFont="1" applyAlignment="1">
      <alignment horizontal="left" vertical="top" wrapText="1"/>
    </xf>
    <xf numFmtId="49" fontId="40" fillId="0" borderId="0" xfId="2" applyNumberFormat="1" applyFont="1" applyAlignment="1">
      <alignment horizontal="left" vertical="top"/>
    </xf>
    <xf numFmtId="0" fontId="40" fillId="0" borderId="0" xfId="2" applyFont="1" applyAlignment="1">
      <alignment horizontal="center" vertical="center"/>
    </xf>
    <xf numFmtId="0" fontId="42" fillId="0" borderId="20" xfId="2" applyFont="1" applyBorder="1" applyAlignment="1">
      <alignment vertical="center" wrapText="1"/>
    </xf>
    <xf numFmtId="0" fontId="42" fillId="0" borderId="21" xfId="2" applyFont="1" applyBorder="1" applyAlignment="1">
      <alignment vertical="center" wrapText="1"/>
    </xf>
    <xf numFmtId="0" fontId="39" fillId="0" borderId="1" xfId="49" applyFont="1" applyBorder="1" applyAlignment="1">
      <alignment horizontal="center" vertical="center" wrapText="1"/>
    </xf>
    <xf numFmtId="0" fontId="39" fillId="0" borderId="1" xfId="49" applyFont="1" applyBorder="1" applyAlignment="1">
      <alignment horizontal="center" vertical="center"/>
    </xf>
    <xf numFmtId="0" fontId="49" fillId="0" borderId="0" xfId="2" applyFont="1" applyAlignment="1">
      <alignment horizontal="center"/>
    </xf>
    <xf numFmtId="0" fontId="11" fillId="0" borderId="0" xfId="2" applyAlignment="1">
      <alignment vertical="top" wrapText="1"/>
    </xf>
    <xf numFmtId="0" fontId="42" fillId="0" borderId="0" xfId="0" applyFont="1"/>
    <xf numFmtId="0" fontId="42" fillId="0" borderId="0" xfId="0" applyFont="1" applyAlignment="1">
      <alignment horizontal="center" vertical="center"/>
    </xf>
    <xf numFmtId="0" fontId="42" fillId="0" borderId="0" xfId="0" applyFont="1" applyAlignment="1">
      <alignment vertical="center"/>
    </xf>
    <xf numFmtId="0" fontId="38" fillId="0" borderId="0" xfId="49" applyFont="1"/>
    <xf numFmtId="0" fontId="7" fillId="0" borderId="0" xfId="1" applyFont="1" applyAlignment="1">
      <alignment horizontal="center" vertical="center"/>
    </xf>
    <xf numFmtId="0" fontId="12" fillId="0" borderId="0" xfId="2" applyFont="1" applyAlignment="1">
      <alignment horizontal="center" vertical="center"/>
    </xf>
    <xf numFmtId="0" fontId="10" fillId="0" borderId="0" xfId="1" applyFont="1" applyAlignment="1">
      <alignment horizontal="center" vertical="center"/>
    </xf>
    <xf numFmtId="0" fontId="3" fillId="0" borderId="0" xfId="1" applyAlignment="1">
      <alignment horizontal="center" vertical="center"/>
    </xf>
    <xf numFmtId="2" fontId="11" fillId="0" borderId="0" xfId="62" applyNumberFormat="1" applyFont="1" applyAlignment="1">
      <alignment horizontal="left"/>
    </xf>
    <xf numFmtId="9" fontId="11" fillId="0" borderId="1" xfId="2" applyNumberFormat="1" applyBorder="1" applyAlignment="1">
      <alignment horizontal="center" vertical="top" wrapText="1"/>
    </xf>
    <xf numFmtId="9" fontId="11" fillId="0" borderId="1" xfId="2" applyNumberFormat="1" applyBorder="1" applyAlignment="1">
      <alignment horizontal="center" vertical="center" wrapText="1"/>
    </xf>
    <xf numFmtId="0" fontId="40" fillId="0" borderId="44" xfId="2" applyFont="1" applyBorder="1" applyAlignment="1">
      <alignment horizontal="center" vertical="center" wrapText="1"/>
    </xf>
    <xf numFmtId="0" fontId="40" fillId="0" borderId="44" xfId="2" applyFont="1" applyBorder="1" applyAlignment="1">
      <alignment horizontal="center" vertical="center"/>
    </xf>
    <xf numFmtId="2" fontId="42" fillId="0" borderId="1" xfId="2" applyNumberFormat="1" applyFont="1" applyBorder="1" applyAlignment="1">
      <alignment horizontal="center" vertical="center" wrapText="1"/>
    </xf>
    <xf numFmtId="2" fontId="11" fillId="0" borderId="1" xfId="2" applyNumberFormat="1" applyBorder="1" applyAlignment="1">
      <alignment horizontal="center" vertical="center" wrapText="1"/>
    </xf>
    <xf numFmtId="0" fontId="15" fillId="0" borderId="0" xfId="1" applyFont="1" applyAlignment="1">
      <alignment horizontal="center"/>
    </xf>
    <xf numFmtId="0" fontId="13" fillId="0" borderId="0" xfId="1" applyFont="1" applyAlignment="1">
      <alignment horizontal="center" vertical="center"/>
    </xf>
    <xf numFmtId="49" fontId="7" fillId="0" borderId="1" xfId="1" applyNumberFormat="1" applyFont="1" applyBorder="1" applyAlignment="1">
      <alignment horizontal="center" vertical="center"/>
    </xf>
    <xf numFmtId="0" fontId="3" fillId="0" borderId="0" xfId="1" applyAlignment="1">
      <alignment horizontal="center"/>
    </xf>
    <xf numFmtId="2" fontId="11" fillId="0" borderId="1" xfId="2" applyNumberFormat="1" applyBorder="1" applyAlignment="1">
      <alignment horizontal="center" vertical="center"/>
    </xf>
    <xf numFmtId="0" fontId="40" fillId="0" borderId="44" xfId="2" applyFont="1" applyBorder="1" applyAlignment="1">
      <alignment horizontal="center"/>
    </xf>
    <xf numFmtId="0" fontId="40" fillId="0" borderId="45" xfId="2" applyFont="1" applyBorder="1" applyAlignment="1">
      <alignment horizontal="center"/>
    </xf>
    <xf numFmtId="0" fontId="39" fillId="0" borderId="0" xfId="1" applyFont="1" applyAlignment="1">
      <alignment horizontal="center" vertical="center"/>
    </xf>
    <xf numFmtId="49" fontId="11" fillId="0" borderId="0" xfId="62" applyNumberFormat="1" applyFont="1" applyAlignment="1">
      <alignment horizontal="left" vertical="top"/>
    </xf>
    <xf numFmtId="0" fontId="40" fillId="0" borderId="45" xfId="2" applyFont="1" applyBorder="1" applyAlignment="1">
      <alignment horizontal="left" vertical="top" wrapText="1"/>
    </xf>
    <xf numFmtId="167" fontId="43" fillId="24" borderId="1" xfId="45" applyNumberFormat="1" applyFont="1" applyFill="1" applyBorder="1" applyAlignment="1">
      <alignment horizontal="center" vertical="center" wrapText="1"/>
    </xf>
    <xf numFmtId="2" fontId="42" fillId="24" borderId="1" xfId="2" applyNumberFormat="1" applyFont="1" applyFill="1" applyBorder="1" applyAlignment="1">
      <alignment horizontal="center" vertical="center" wrapText="1"/>
    </xf>
    <xf numFmtId="167" fontId="42" fillId="24" borderId="1" xfId="2" applyNumberFormat="1" applyFont="1" applyFill="1" applyBorder="1" applyAlignment="1">
      <alignment horizontal="center" vertical="center" wrapText="1"/>
    </xf>
    <xf numFmtId="2" fontId="11" fillId="24" borderId="1" xfId="2" applyNumberFormat="1" applyFill="1" applyBorder="1" applyAlignment="1">
      <alignment horizontal="center" vertical="center" wrapText="1"/>
    </xf>
    <xf numFmtId="167" fontId="11" fillId="24" borderId="1" xfId="2" applyNumberFormat="1" applyFill="1" applyBorder="1" applyAlignment="1">
      <alignment horizontal="center" vertical="center" wrapText="1"/>
    </xf>
    <xf numFmtId="2" fontId="47" fillId="24" borderId="1" xfId="45" applyNumberFormat="1" applyFont="1" applyFill="1" applyBorder="1" applyAlignment="1">
      <alignment horizontal="center" vertical="center" wrapText="1"/>
    </xf>
    <xf numFmtId="2" fontId="43" fillId="24" borderId="1" xfId="45" applyNumberFormat="1" applyFont="1" applyFill="1" applyBorder="1" applyAlignment="1">
      <alignment horizontal="center" vertical="center" wrapText="1"/>
    </xf>
    <xf numFmtId="2" fontId="11" fillId="24" borderId="1" xfId="2" applyNumberFormat="1" applyFill="1" applyBorder="1" applyAlignment="1">
      <alignment horizontal="center" vertical="center"/>
    </xf>
    <xf numFmtId="0" fontId="40" fillId="0" borderId="47" xfId="2" applyFont="1" applyBorder="1" applyAlignment="1">
      <alignment horizontal="center" vertical="top" wrapText="1"/>
    </xf>
    <xf numFmtId="0" fontId="11" fillId="25" borderId="1" xfId="62" applyFont="1" applyFill="1" applyBorder="1" applyAlignment="1">
      <alignment horizontal="center" vertical="center"/>
    </xf>
    <xf numFmtId="0" fontId="11" fillId="25" borderId="1" xfId="62" applyFont="1" applyFill="1" applyBorder="1" applyAlignment="1">
      <alignment horizontal="center" vertical="center" wrapText="1"/>
    </xf>
    <xf numFmtId="0" fontId="11" fillId="25" borderId="1" xfId="62" applyFont="1" applyFill="1" applyBorder="1" applyAlignment="1">
      <alignment horizontal="center" vertical="top" wrapText="1"/>
    </xf>
    <xf numFmtId="0" fontId="11" fillId="25" borderId="0" xfId="62" applyFont="1" applyFill="1" applyAlignment="1">
      <alignment horizontal="center" vertical="center"/>
    </xf>
    <xf numFmtId="0" fontId="11" fillId="0" borderId="0" xfId="1" applyFont="1"/>
    <xf numFmtId="0" fontId="7" fillId="0" borderId="0" xfId="1" applyFont="1"/>
    <xf numFmtId="0" fontId="39" fillId="0" borderId="0" xfId="1" applyFont="1" applyAlignment="1">
      <alignment horizontal="left" vertical="center"/>
    </xf>
    <xf numFmtId="0" fontId="11" fillId="0" borderId="0" xfId="2" applyAlignment="1">
      <alignment horizontal="right" vertical="center"/>
    </xf>
    <xf numFmtId="0" fontId="39" fillId="0" borderId="0" xfId="1" applyFont="1" applyAlignment="1">
      <alignment vertical="center"/>
    </xf>
    <xf numFmtId="0" fontId="7" fillId="0" borderId="0" xfId="50" applyFont="1"/>
    <xf numFmtId="0" fontId="47" fillId="0" borderId="0" xfId="50" applyFont="1" applyAlignment="1">
      <alignment vertical="center" wrapText="1"/>
    </xf>
    <xf numFmtId="0" fontId="11" fillId="0" borderId="0" xfId="50" applyFont="1"/>
    <xf numFmtId="0" fontId="11" fillId="0" borderId="0" xfId="50" applyFont="1" applyAlignment="1">
      <alignment horizontal="center" vertical="center"/>
    </xf>
    <xf numFmtId="0" fontId="11" fillId="0" borderId="29" xfId="50" applyFont="1" applyBorder="1" applyAlignment="1">
      <alignment horizontal="center" vertical="center"/>
    </xf>
    <xf numFmtId="0" fontId="11" fillId="0" borderId="1" xfId="50" applyFont="1" applyBorder="1" applyAlignment="1">
      <alignment horizontal="center" vertical="center"/>
    </xf>
    <xf numFmtId="0" fontId="11" fillId="0" borderId="25" xfId="50" applyFont="1" applyBorder="1" applyAlignment="1">
      <alignment horizontal="center" vertical="center"/>
    </xf>
    <xf numFmtId="0" fontId="11" fillId="0" borderId="0" xfId="50" applyFont="1" applyAlignment="1">
      <alignment vertical="center"/>
    </xf>
    <xf numFmtId="0" fontId="11" fillId="0" borderId="2" xfId="50" applyFont="1" applyBorder="1" applyAlignment="1">
      <alignment horizontal="center" vertical="center"/>
    </xf>
    <xf numFmtId="0" fontId="42" fillId="0" borderId="2" xfId="50" applyFont="1" applyBorder="1" applyAlignment="1">
      <alignment horizontal="center" vertical="center"/>
    </xf>
    <xf numFmtId="0" fontId="42" fillId="0" borderId="0" xfId="50" applyFont="1"/>
    <xf numFmtId="0" fontId="42" fillId="0" borderId="1" xfId="50" applyFont="1" applyBorder="1" applyAlignment="1">
      <alignment horizontal="center" vertical="center"/>
    </xf>
    <xf numFmtId="0" fontId="42" fillId="0" borderId="25" xfId="50" applyFont="1" applyBorder="1" applyAlignment="1">
      <alignment horizontal="center" vertical="center"/>
    </xf>
    <xf numFmtId="0" fontId="42" fillId="0" borderId="1" xfId="50" applyFont="1" applyBorder="1" applyAlignment="1">
      <alignment horizontal="center"/>
    </xf>
    <xf numFmtId="0" fontId="11" fillId="0" borderId="1" xfId="50" applyFont="1" applyBorder="1" applyAlignment="1">
      <alignment horizontal="center"/>
    </xf>
    <xf numFmtId="0" fontId="42" fillId="0" borderId="1" xfId="50" applyFont="1" applyBorder="1" applyAlignment="1">
      <alignment vertical="center"/>
    </xf>
    <xf numFmtId="0" fontId="42" fillId="0" borderId="26" xfId="50" applyFont="1" applyBorder="1" applyAlignment="1">
      <alignment vertical="center"/>
    </xf>
    <xf numFmtId="0" fontId="42" fillId="0" borderId="25" xfId="50" applyFont="1" applyBorder="1" applyAlignment="1">
      <alignment vertical="center"/>
    </xf>
    <xf numFmtId="0" fontId="42" fillId="0" borderId="25" xfId="50" applyFont="1" applyBorder="1" applyAlignment="1">
      <alignment horizontal="center"/>
    </xf>
    <xf numFmtId="49" fontId="11" fillId="0" borderId="0" xfId="50" applyNumberFormat="1" applyFont="1"/>
    <xf numFmtId="49" fontId="11" fillId="0" borderId="0" xfId="50" applyNumberFormat="1" applyFont="1" applyAlignment="1">
      <alignment vertical="center"/>
    </xf>
    <xf numFmtId="0" fontId="7" fillId="0" borderId="0" xfId="50" applyFont="1" applyAlignment="1">
      <alignment vertical="center"/>
    </xf>
    <xf numFmtId="49" fontId="7" fillId="25" borderId="1" xfId="49" applyNumberFormat="1" applyFont="1" applyFill="1" applyBorder="1" applyAlignment="1">
      <alignment horizontal="center" vertical="center" wrapText="1"/>
    </xf>
    <xf numFmtId="49" fontId="37" fillId="25" borderId="1" xfId="49" applyNumberFormat="1" applyFont="1" applyFill="1" applyBorder="1" applyAlignment="1">
      <alignment horizontal="center" vertical="center"/>
    </xf>
    <xf numFmtId="49" fontId="37" fillId="25" borderId="1" xfId="49" applyNumberFormat="1" applyFont="1" applyFill="1" applyBorder="1" applyAlignment="1">
      <alignment horizontal="center" vertical="center" wrapText="1"/>
    </xf>
    <xf numFmtId="1" fontId="37" fillId="25" borderId="1" xfId="49" applyNumberFormat="1" applyFont="1" applyFill="1" applyBorder="1" applyAlignment="1">
      <alignment horizontal="center" vertical="center"/>
    </xf>
    <xf numFmtId="0" fontId="60" fillId="25" borderId="0" xfId="67" applyFill="1" applyAlignment="1" applyProtection="1">
      <alignment horizontal="center" vertical="center"/>
    </xf>
    <xf numFmtId="0" fontId="37" fillId="25" borderId="0" xfId="49" applyFont="1" applyFill="1"/>
    <xf numFmtId="167" fontId="7" fillId="24" borderId="1" xfId="1" applyNumberFormat="1" applyFont="1" applyFill="1" applyBorder="1" applyAlignment="1">
      <alignment horizontal="center" vertical="center" wrapText="1"/>
    </xf>
    <xf numFmtId="167" fontId="40" fillId="24" borderId="44" xfId="2" applyNumberFormat="1" applyFont="1" applyFill="1" applyBorder="1" applyAlignment="1">
      <alignment horizontal="center" vertical="center" wrapText="1"/>
    </xf>
    <xf numFmtId="0" fontId="61" fillId="0" borderId="0" xfId="45" applyFont="1"/>
    <xf numFmtId="0" fontId="61" fillId="0" borderId="0" xfId="45" applyFont="1" applyAlignment="1">
      <alignment horizontal="right"/>
    </xf>
    <xf numFmtId="0" fontId="61" fillId="0" borderId="0" xfId="0" applyFont="1"/>
    <xf numFmtId="0" fontId="62" fillId="0" borderId="0" xfId="3" applyFont="1" applyAlignment="1">
      <alignment vertical="top"/>
    </xf>
    <xf numFmtId="0" fontId="61" fillId="0" borderId="0" xfId="3" applyFont="1"/>
    <xf numFmtId="0" fontId="61" fillId="0" borderId="0" xfId="3" applyFont="1" applyAlignment="1">
      <alignment vertical="top"/>
    </xf>
    <xf numFmtId="0" fontId="61" fillId="0" borderId="0" xfId="3" applyFont="1" applyAlignment="1">
      <alignment wrapText="1"/>
    </xf>
    <xf numFmtId="0" fontId="61" fillId="0" borderId="0" xfId="3" applyFont="1" applyAlignment="1">
      <alignment vertical="top" wrapText="1"/>
    </xf>
    <xf numFmtId="0" fontId="61" fillId="0" borderId="0" xfId="0" applyFont="1" applyAlignment="1">
      <alignment wrapText="1"/>
    </xf>
    <xf numFmtId="0" fontId="61" fillId="0" borderId="20" xfId="3" applyFont="1" applyBorder="1"/>
    <xf numFmtId="0" fontId="61" fillId="0" borderId="20" xfId="3" applyFont="1" applyBorder="1" applyAlignment="1">
      <alignment horizontal="right"/>
    </xf>
    <xf numFmtId="0" fontId="61" fillId="0" borderId="0" xfId="3" applyFont="1" applyAlignment="1">
      <alignment horizontal="left"/>
    </xf>
    <xf numFmtId="0" fontId="62" fillId="0" borderId="0" xfId="0" applyFont="1" applyAlignment="1">
      <alignment horizontal="center"/>
    </xf>
    <xf numFmtId="0" fontId="61" fillId="0" borderId="0" xfId="0" applyFont="1" applyAlignment="1">
      <alignment horizontal="left" vertical="top"/>
    </xf>
    <xf numFmtId="0" fontId="61" fillId="0" borderId="0" xfId="0" applyFont="1" applyAlignment="1">
      <alignment vertical="top"/>
    </xf>
    <xf numFmtId="0" fontId="61" fillId="0" borderId="0" xfId="0" applyFont="1" applyAlignment="1">
      <alignment horizontal="left" vertical="top" wrapText="1"/>
    </xf>
    <xf numFmtId="0" fontId="61" fillId="0" borderId="0" xfId="0" applyFont="1" applyAlignment="1">
      <alignment horizontal="left"/>
    </xf>
    <xf numFmtId="0" fontId="61" fillId="0" borderId="20" xfId="0" applyFont="1" applyBorder="1"/>
    <xf numFmtId="0" fontId="61" fillId="0" borderId="20" xfId="0" applyFont="1" applyBorder="1" applyAlignment="1">
      <alignment vertical="top"/>
    </xf>
    <xf numFmtId="0" fontId="63" fillId="0" borderId="0" xfId="0" applyFont="1" applyAlignment="1">
      <alignment horizontal="center" vertical="top"/>
    </xf>
    <xf numFmtId="0" fontId="64" fillId="0" borderId="0" xfId="0" applyFont="1" applyAlignment="1">
      <alignment horizontal="center"/>
    </xf>
    <xf numFmtId="0" fontId="61" fillId="0" borderId="20" xfId="0" applyFont="1" applyBorder="1" applyAlignment="1">
      <alignment horizontal="center"/>
    </xf>
    <xf numFmtId="0" fontId="63" fillId="0" borderId="0" xfId="0" applyFont="1"/>
    <xf numFmtId="3" fontId="61" fillId="0" borderId="0" xfId="0" applyNumberFormat="1" applyFont="1" applyAlignment="1">
      <alignment horizontal="right" vertical="top"/>
    </xf>
    <xf numFmtId="0" fontId="63" fillId="0" borderId="0" xfId="0" applyFont="1" applyAlignment="1">
      <alignment horizontal="center"/>
    </xf>
    <xf numFmtId="0" fontId="62" fillId="0" borderId="0" xfId="0" applyFont="1" applyAlignment="1">
      <alignment horizontal="left"/>
    </xf>
    <xf numFmtId="0" fontId="61" fillId="0" borderId="0" xfId="0" applyFont="1" applyAlignment="1">
      <alignment horizontal="center"/>
    </xf>
    <xf numFmtId="2" fontId="61" fillId="0" borderId="20" xfId="0" applyNumberFormat="1" applyFont="1" applyBorder="1"/>
    <xf numFmtId="49" fontId="61" fillId="0" borderId="20" xfId="0" applyNumberFormat="1" applyFont="1" applyBorder="1" applyAlignment="1">
      <alignment horizontal="right"/>
    </xf>
    <xf numFmtId="0" fontId="61" fillId="0" borderId="0" xfId="0" applyFont="1" applyAlignment="1">
      <alignment vertical="center" wrapText="1"/>
    </xf>
    <xf numFmtId="2" fontId="61" fillId="0" borderId="0" xfId="0" applyNumberFormat="1" applyFont="1"/>
    <xf numFmtId="49" fontId="61" fillId="0" borderId="0" xfId="0" applyNumberFormat="1" applyFont="1" applyAlignment="1">
      <alignment horizontal="right"/>
    </xf>
    <xf numFmtId="49" fontId="61" fillId="0" borderId="51" xfId="0" applyNumberFormat="1" applyFont="1" applyBorder="1" applyAlignment="1">
      <alignment horizontal="right"/>
    </xf>
    <xf numFmtId="2" fontId="61" fillId="0" borderId="51" xfId="0" applyNumberFormat="1" applyFont="1" applyBorder="1" applyAlignment="1">
      <alignment horizontal="right"/>
    </xf>
    <xf numFmtId="0" fontId="61" fillId="0" borderId="0" xfId="0" applyFont="1" applyAlignment="1">
      <alignment vertical="center"/>
    </xf>
    <xf numFmtId="0" fontId="61" fillId="0" borderId="52" xfId="0" applyFont="1" applyBorder="1" applyAlignment="1">
      <alignment horizontal="center" vertical="center" wrapText="1"/>
    </xf>
    <xf numFmtId="0" fontId="61" fillId="0" borderId="52" xfId="0" applyFont="1" applyBorder="1" applyAlignment="1">
      <alignment horizontal="center" vertical="center"/>
    </xf>
    <xf numFmtId="0" fontId="65" fillId="0" borderId="0" xfId="0" applyFont="1" applyAlignment="1">
      <alignment wrapText="1"/>
    </xf>
    <xf numFmtId="0" fontId="62" fillId="0" borderId="55" xfId="0" applyFont="1" applyBorder="1" applyAlignment="1">
      <alignment horizontal="center" vertical="top" wrapText="1"/>
    </xf>
    <xf numFmtId="0" fontId="62" fillId="0" borderId="50" xfId="0" applyFont="1" applyBorder="1" applyAlignment="1">
      <alignment horizontal="left" vertical="top" wrapText="1"/>
    </xf>
    <xf numFmtId="0" fontId="62" fillId="0" borderId="50" xfId="0" applyFont="1" applyBorder="1" applyAlignment="1">
      <alignment horizontal="center" vertical="top" wrapText="1"/>
    </xf>
    <xf numFmtId="4" fontId="62" fillId="0" borderId="50" xfId="0" applyNumberFormat="1" applyFont="1" applyBorder="1" applyAlignment="1">
      <alignment horizontal="right" vertical="top" wrapText="1"/>
    </xf>
    <xf numFmtId="3" fontId="62" fillId="0" borderId="56" xfId="0" applyNumberFormat="1" applyFont="1" applyBorder="1" applyAlignment="1">
      <alignment horizontal="right" vertical="top" wrapText="1"/>
    </xf>
    <xf numFmtId="0" fontId="62" fillId="0" borderId="0" xfId="0" applyFont="1" applyAlignment="1">
      <alignment wrapText="1"/>
    </xf>
    <xf numFmtId="0" fontId="61" fillId="0" borderId="5" xfId="0" applyFont="1" applyBorder="1" applyAlignment="1">
      <alignment vertical="center" wrapText="1"/>
    </xf>
    <xf numFmtId="0" fontId="61" fillId="0" borderId="0" xfId="0" applyFont="1" applyAlignment="1">
      <alignment horizontal="right" vertical="top" wrapText="1"/>
    </xf>
    <xf numFmtId="0" fontId="61" fillId="0" borderId="5" xfId="0" applyFont="1" applyBorder="1" applyAlignment="1">
      <alignment horizontal="center" vertical="center" wrapText="1"/>
    </xf>
    <xf numFmtId="0" fontId="61" fillId="0" borderId="0" xfId="0" applyFont="1" applyAlignment="1">
      <alignment horizontal="center" vertical="top" wrapText="1"/>
    </xf>
    <xf numFmtId="4" fontId="61" fillId="0" borderId="0" xfId="0" applyNumberFormat="1" applyFont="1" applyAlignment="1">
      <alignment horizontal="right" vertical="top" wrapText="1"/>
    </xf>
    <xf numFmtId="3" fontId="61" fillId="0" borderId="57" xfId="0" applyNumberFormat="1" applyFont="1" applyBorder="1" applyAlignment="1">
      <alignment horizontal="right" vertical="top" wrapText="1"/>
    </xf>
    <xf numFmtId="0" fontId="61" fillId="0" borderId="50" xfId="0" applyFont="1" applyBorder="1" applyAlignment="1">
      <alignment horizontal="center" vertical="top" wrapText="1"/>
    </xf>
    <xf numFmtId="4" fontId="61" fillId="0" borderId="50" xfId="0" applyNumberFormat="1" applyFont="1" applyBorder="1" applyAlignment="1">
      <alignment horizontal="right" vertical="top" wrapText="1"/>
    </xf>
    <xf numFmtId="3" fontId="61" fillId="0" borderId="56" xfId="0" applyNumberFormat="1" applyFont="1" applyBorder="1" applyAlignment="1">
      <alignment horizontal="right" vertical="top" wrapText="1"/>
    </xf>
    <xf numFmtId="0" fontId="62" fillId="0" borderId="5" xfId="0" applyFont="1" applyBorder="1" applyAlignment="1">
      <alignment horizontal="center" vertical="top" wrapText="1"/>
    </xf>
    <xf numFmtId="0" fontId="62" fillId="0" borderId="0" xfId="0" applyFont="1" applyAlignment="1">
      <alignment horizontal="left" vertical="top" wrapText="1"/>
    </xf>
    <xf numFmtId="0" fontId="62" fillId="0" borderId="0" xfId="0" applyFont="1" applyAlignment="1">
      <alignment horizontal="center" vertical="top" wrapText="1"/>
    </xf>
    <xf numFmtId="0" fontId="62" fillId="0" borderId="0" xfId="0" applyFont="1" applyAlignment="1">
      <alignment horizontal="right" vertical="top" wrapText="1"/>
    </xf>
    <xf numFmtId="0" fontId="61" fillId="0" borderId="55" xfId="0" applyFont="1" applyBorder="1"/>
    <xf numFmtId="0" fontId="62" fillId="0" borderId="50" xfId="0" applyFont="1" applyBorder="1" applyAlignment="1">
      <alignment horizontal="right" vertical="top" wrapText="1"/>
    </xf>
    <xf numFmtId="4" fontId="62" fillId="0" borderId="50" xfId="0" applyNumberFormat="1" applyFont="1" applyBorder="1" applyAlignment="1">
      <alignment horizontal="right" vertical="top"/>
    </xf>
    <xf numFmtId="2" fontId="62" fillId="0" borderId="50" xfId="0" applyNumberFormat="1" applyFont="1" applyBorder="1" applyAlignment="1">
      <alignment horizontal="center" vertical="top"/>
    </xf>
    <xf numFmtId="3" fontId="62" fillId="0" borderId="56" xfId="0" applyNumberFormat="1" applyFont="1" applyBorder="1" applyAlignment="1">
      <alignment horizontal="right" vertical="top"/>
    </xf>
    <xf numFmtId="0" fontId="61" fillId="0" borderId="0" xfId="0" applyFont="1" applyAlignment="1">
      <alignment vertical="top" wrapText="1"/>
    </xf>
    <xf numFmtId="4" fontId="62" fillId="0" borderId="0" xfId="0" applyNumberFormat="1" applyFont="1" applyAlignment="1">
      <alignment horizontal="right" vertical="top" wrapText="1"/>
    </xf>
    <xf numFmtId="2" fontId="62" fillId="0" borderId="0" xfId="0" applyNumberFormat="1" applyFont="1" applyAlignment="1">
      <alignment horizontal="center" vertical="top" wrapText="1"/>
    </xf>
    <xf numFmtId="3" fontId="62" fillId="0" borderId="57" xfId="0" applyNumberFormat="1" applyFont="1" applyBorder="1" applyAlignment="1">
      <alignment horizontal="right" vertical="top" wrapText="1"/>
    </xf>
    <xf numFmtId="0" fontId="61" fillId="0" borderId="5" xfId="0" applyFont="1" applyBorder="1" applyAlignment="1">
      <alignment horizontal="center" vertical="top" wrapText="1"/>
    </xf>
    <xf numFmtId="4" fontId="61" fillId="0" borderId="0" xfId="0" applyNumberFormat="1" applyFont="1" applyAlignment="1">
      <alignment vertical="top"/>
    </xf>
    <xf numFmtId="2" fontId="61" fillId="0" borderId="0" xfId="0" applyNumberFormat="1" applyFont="1" applyAlignment="1">
      <alignment vertical="top"/>
    </xf>
    <xf numFmtId="3" fontId="61" fillId="0" borderId="0" xfId="0" applyNumberFormat="1" applyFont="1" applyAlignment="1">
      <alignment vertical="top"/>
    </xf>
    <xf numFmtId="0" fontId="62" fillId="0" borderId="50" xfId="0" applyFont="1" applyBorder="1" applyAlignment="1">
      <alignment horizontal="center" vertical="top"/>
    </xf>
    <xf numFmtId="0" fontId="61" fillId="0" borderId="5" xfId="0" applyFont="1" applyBorder="1"/>
    <xf numFmtId="4" fontId="61" fillId="0" borderId="0" xfId="0" applyNumberFormat="1" applyFont="1" applyAlignment="1">
      <alignment horizontal="right" vertical="top"/>
    </xf>
    <xf numFmtId="0" fontId="61" fillId="0" borderId="0" xfId="0" applyFont="1" applyAlignment="1">
      <alignment horizontal="center" vertical="top"/>
    </xf>
    <xf numFmtId="3" fontId="61" fillId="0" borderId="57" xfId="0" applyNumberFormat="1" applyFont="1" applyBorder="1" applyAlignment="1">
      <alignment horizontal="right" vertical="top"/>
    </xf>
    <xf numFmtId="4" fontId="62" fillId="0" borderId="0" xfId="0" applyNumberFormat="1" applyFont="1" applyAlignment="1">
      <alignment horizontal="right" vertical="top"/>
    </xf>
    <xf numFmtId="0" fontId="62" fillId="0" borderId="0" xfId="0" applyFont="1" applyAlignment="1">
      <alignment horizontal="center" vertical="top"/>
    </xf>
    <xf numFmtId="4" fontId="62" fillId="0" borderId="57" xfId="0" applyNumberFormat="1" applyFont="1" applyBorder="1" applyAlignment="1">
      <alignment horizontal="right" vertical="top"/>
    </xf>
    <xf numFmtId="2" fontId="62" fillId="0" borderId="0" xfId="0" applyNumberFormat="1" applyFont="1" applyAlignment="1">
      <alignment horizontal="center" vertical="top"/>
    </xf>
    <xf numFmtId="3" fontId="62" fillId="0" borderId="0" xfId="0" applyNumberFormat="1" applyFont="1" applyAlignment="1">
      <alignment horizontal="right" vertical="top"/>
    </xf>
    <xf numFmtId="0" fontId="61" fillId="0" borderId="50" xfId="0" applyFont="1" applyBorder="1"/>
    <xf numFmtId="0" fontId="61" fillId="0" borderId="0" xfId="0" applyFont="1" applyAlignment="1">
      <alignment horizontal="right" vertical="top"/>
    </xf>
    <xf numFmtId="0" fontId="61" fillId="0" borderId="0" xfId="0" applyFont="1" applyAlignment="1">
      <alignment horizontal="right"/>
    </xf>
    <xf numFmtId="0" fontId="62" fillId="0" borderId="0" xfId="0" applyFont="1" applyAlignment="1">
      <alignment vertical="top" wrapText="1"/>
    </xf>
    <xf numFmtId="0" fontId="42" fillId="0" borderId="0" xfId="0" applyFont="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59" fillId="0" borderId="0" xfId="1" applyFont="1" applyAlignment="1">
      <alignment horizontal="center" vertical="center"/>
    </xf>
    <xf numFmtId="0" fontId="39" fillId="0" borderId="0" xfId="1" applyFont="1" applyAlignment="1">
      <alignment horizontal="center" vertical="center"/>
    </xf>
    <xf numFmtId="0" fontId="59" fillId="0" borderId="0" xfId="1" applyFont="1" applyAlignment="1">
      <alignment horizontal="center" vertical="center" wrapText="1"/>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Alignment="1">
      <alignment horizontal="center" vertical="center"/>
    </xf>
    <xf numFmtId="0" fontId="7" fillId="0" borderId="20" xfId="1" applyFont="1" applyBorder="1" applyAlignment="1">
      <alignment vertical="center"/>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36" fillId="0" borderId="0" xfId="49" applyFont="1" applyAlignment="1">
      <alignment horizontal="center"/>
    </xf>
    <xf numFmtId="0" fontId="38"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5" fillId="0" borderId="0" xfId="1" applyFont="1" applyAlignment="1">
      <alignment horizontal="center" vertical="center" wrapText="1"/>
    </xf>
    <xf numFmtId="0" fontId="42" fillId="0" borderId="24" xfId="50" applyFont="1" applyBorder="1" applyAlignment="1">
      <alignment horizontal="center" vertical="center"/>
    </xf>
    <xf numFmtId="0" fontId="42" fillId="0" borderId="23" xfId="50" applyFont="1" applyBorder="1" applyAlignment="1">
      <alignment horizontal="center" vertical="center"/>
    </xf>
    <xf numFmtId="0" fontId="42" fillId="0" borderId="24" xfId="50" applyFont="1" applyBorder="1" applyAlignment="1">
      <alignment horizontal="center"/>
    </xf>
    <xf numFmtId="0" fontId="42" fillId="0" borderId="23" xfId="50" applyFont="1" applyBorder="1" applyAlignment="1">
      <alignment horizontal="center"/>
    </xf>
    <xf numFmtId="0" fontId="42" fillId="0" borderId="27" xfId="50" applyFont="1" applyBorder="1" applyAlignment="1">
      <alignment horizontal="left" vertical="top"/>
    </xf>
    <xf numFmtId="0" fontId="42" fillId="0" borderId="7" xfId="50" applyFont="1" applyBorder="1" applyAlignment="1">
      <alignment horizontal="left" vertical="top"/>
    </xf>
    <xf numFmtId="0" fontId="42" fillId="0" borderId="3" xfId="50" applyFont="1" applyBorder="1" applyAlignment="1">
      <alignment horizontal="left" vertical="top"/>
    </xf>
    <xf numFmtId="0" fontId="42" fillId="0" borderId="4" xfId="50" applyFont="1" applyBorder="1" applyAlignment="1">
      <alignment horizontal="center" vertical="center"/>
    </xf>
    <xf numFmtId="0" fontId="42" fillId="0" borderId="3" xfId="50" applyFont="1" applyBorder="1" applyAlignment="1">
      <alignment horizontal="center" vertical="center"/>
    </xf>
    <xf numFmtId="0" fontId="42" fillId="0" borderId="4" xfId="50" applyFont="1" applyBorder="1" applyAlignment="1">
      <alignment horizontal="center"/>
    </xf>
    <xf numFmtId="0" fontId="42" fillId="0" borderId="3" xfId="50" applyFont="1" applyBorder="1" applyAlignment="1">
      <alignment horizontal="center"/>
    </xf>
    <xf numFmtId="0" fontId="11" fillId="0" borderId="28" xfId="50" applyFont="1" applyBorder="1" applyAlignment="1">
      <alignment vertical="center"/>
    </xf>
    <xf numFmtId="0" fontId="11" fillId="0" borderId="1" xfId="50" applyFont="1" applyBorder="1" applyAlignment="1">
      <alignment vertical="center"/>
    </xf>
    <xf numFmtId="0" fontId="11" fillId="0" borderId="1" xfId="50" applyFont="1" applyBorder="1" applyAlignment="1">
      <alignment horizontal="center" vertical="center"/>
    </xf>
    <xf numFmtId="0" fontId="11" fillId="0" borderId="1" xfId="50" applyFont="1" applyBorder="1" applyAlignment="1">
      <alignment horizontal="center"/>
    </xf>
    <xf numFmtId="0" fontId="42" fillId="0" borderId="27" xfId="50" applyFont="1" applyBorder="1" applyAlignment="1">
      <alignment vertical="center" wrapText="1"/>
    </xf>
    <xf numFmtId="0" fontId="42" fillId="0" borderId="7" xfId="50" applyFont="1" applyBorder="1" applyAlignment="1">
      <alignment vertical="center" wrapText="1"/>
    </xf>
    <xf numFmtId="0" fontId="42" fillId="0" borderId="3" xfId="50" applyFont="1" applyBorder="1" applyAlignment="1">
      <alignment vertical="center" wrapText="1"/>
    </xf>
    <xf numFmtId="0" fontId="42" fillId="0" borderId="1" xfId="50" applyFont="1" applyBorder="1" applyAlignment="1">
      <alignment horizontal="center" vertical="center"/>
    </xf>
    <xf numFmtId="0" fontId="42" fillId="0" borderId="1" xfId="50" applyFont="1" applyBorder="1" applyAlignment="1">
      <alignment horizontal="center"/>
    </xf>
    <xf numFmtId="0" fontId="42" fillId="0" borderId="28" xfId="50" applyFont="1" applyBorder="1" applyAlignment="1">
      <alignment vertical="center"/>
    </xf>
    <xf numFmtId="0" fontId="42" fillId="0" borderId="1" xfId="50" applyFont="1" applyBorder="1" applyAlignment="1">
      <alignment vertical="center"/>
    </xf>
    <xf numFmtId="0" fontId="42" fillId="0" borderId="32" xfId="50" applyFont="1" applyBorder="1" applyAlignment="1">
      <alignment vertical="center"/>
    </xf>
    <xf numFmtId="0" fontId="42" fillId="0" borderId="31" xfId="50" applyFont="1" applyBorder="1" applyAlignment="1">
      <alignment vertical="center"/>
    </xf>
    <xf numFmtId="0" fontId="42" fillId="0" borderId="23" xfId="50" applyFont="1" applyBorder="1" applyAlignment="1">
      <alignment vertical="center"/>
    </xf>
    <xf numFmtId="0" fontId="42" fillId="0" borderId="25" xfId="50" applyFont="1" applyBorder="1" applyAlignment="1">
      <alignment horizontal="center" vertical="center"/>
    </xf>
    <xf numFmtId="0" fontId="42" fillId="0" borderId="30" xfId="50" applyFont="1" applyBorder="1" applyAlignment="1">
      <alignment horizontal="left" vertical="center"/>
    </xf>
    <xf numFmtId="0" fontId="42" fillId="0" borderId="29" xfId="50" applyFont="1" applyBorder="1" applyAlignment="1">
      <alignment horizontal="left" vertical="center"/>
    </xf>
    <xf numFmtId="0" fontId="11" fillId="0" borderId="29" xfId="50" applyFont="1" applyBorder="1" applyAlignment="1">
      <alignment horizontal="center" vertical="center"/>
    </xf>
    <xf numFmtId="0" fontId="11" fillId="0" borderId="26" xfId="50" applyFont="1" applyBorder="1" applyAlignment="1">
      <alignment vertical="center"/>
    </xf>
    <xf numFmtId="0" fontId="11" fillId="0" borderId="25" xfId="50" applyFont="1" applyBorder="1" applyAlignment="1">
      <alignment vertical="center"/>
    </xf>
    <xf numFmtId="0" fontId="11" fillId="0" borderId="25" xfId="50" applyFont="1" applyBorder="1" applyAlignment="1">
      <alignment horizontal="center" vertical="center"/>
    </xf>
    <xf numFmtId="0" fontId="42" fillId="0" borderId="33" xfId="50" applyFont="1" applyBorder="1" applyAlignment="1">
      <alignment vertical="center"/>
    </xf>
    <xf numFmtId="0" fontId="42" fillId="0" borderId="2" xfId="50" applyFont="1" applyBorder="1" applyAlignment="1">
      <alignment vertical="center"/>
    </xf>
    <xf numFmtId="0" fontId="42" fillId="0" borderId="2" xfId="50" applyFont="1" applyBorder="1" applyAlignment="1">
      <alignment horizontal="center" vertical="center"/>
    </xf>
    <xf numFmtId="0" fontId="11" fillId="0" borderId="33" xfId="50" applyFont="1" applyBorder="1" applyAlignment="1">
      <alignment vertical="center"/>
    </xf>
    <xf numFmtId="0" fontId="11" fillId="0" borderId="2" xfId="50" applyFont="1" applyBorder="1" applyAlignment="1">
      <alignment vertical="center"/>
    </xf>
    <xf numFmtId="0" fontId="11" fillId="0" borderId="2" xfId="50" applyFont="1" applyBorder="1" applyAlignment="1">
      <alignment horizontal="center" vertical="center"/>
    </xf>
    <xf numFmtId="0" fontId="11" fillId="0" borderId="37" xfId="50" applyFont="1" applyBorder="1" applyAlignment="1">
      <alignment vertical="center"/>
    </xf>
    <xf numFmtId="0" fontId="11" fillId="0" borderId="6" xfId="50" applyFont="1" applyBorder="1" applyAlignment="1">
      <alignment vertical="center"/>
    </xf>
    <xf numFmtId="0" fontId="11" fillId="0" borderId="6" xfId="50" applyFont="1" applyBorder="1" applyAlignment="1">
      <alignment horizontal="center" vertical="center"/>
    </xf>
    <xf numFmtId="0" fontId="11" fillId="0" borderId="36" xfId="50" applyFont="1" applyBorder="1" applyAlignment="1">
      <alignment horizontal="left" vertical="center"/>
    </xf>
    <xf numFmtId="0" fontId="11" fillId="0" borderId="35" xfId="50" applyFont="1" applyBorder="1" applyAlignment="1">
      <alignment horizontal="left" vertical="center"/>
    </xf>
    <xf numFmtId="0" fontId="11" fillId="0" borderId="34" xfId="50" applyFont="1" applyBorder="1" applyAlignment="1">
      <alignment horizontal="left" vertical="center"/>
    </xf>
    <xf numFmtId="0" fontId="11" fillId="0" borderId="30" xfId="50" applyFont="1" applyBorder="1" applyAlignment="1">
      <alignment vertical="center"/>
    </xf>
    <xf numFmtId="0" fontId="11" fillId="0" borderId="29" xfId="50" applyFont="1" applyBorder="1" applyAlignment="1">
      <alignment vertical="center"/>
    </xf>
    <xf numFmtId="0" fontId="11" fillId="0" borderId="4" xfId="50" applyFont="1" applyBorder="1" applyAlignment="1">
      <alignment horizontal="center" vertical="center"/>
    </xf>
    <xf numFmtId="0" fontId="7" fillId="0" borderId="3" xfId="50" applyFont="1" applyBorder="1"/>
    <xf numFmtId="0" fontId="11" fillId="0" borderId="40" xfId="50" applyFont="1" applyBorder="1" applyAlignment="1">
      <alignment vertical="center"/>
    </xf>
    <xf numFmtId="0" fontId="11" fillId="0" borderId="39" xfId="50" applyFont="1" applyBorder="1" applyAlignment="1">
      <alignment vertical="center"/>
    </xf>
    <xf numFmtId="0" fontId="11" fillId="0" borderId="38" xfId="50" applyFont="1" applyBorder="1" applyAlignment="1">
      <alignment vertical="center"/>
    </xf>
    <xf numFmtId="0" fontId="7" fillId="0" borderId="1" xfId="50" applyFont="1" applyBorder="1" applyAlignment="1">
      <alignment horizontal="center" vertical="center"/>
    </xf>
    <xf numFmtId="0" fontId="11" fillId="0" borderId="3" xfId="50" applyFont="1" applyBorder="1" applyAlignment="1">
      <alignment horizontal="center" vertical="center"/>
    </xf>
    <xf numFmtId="0" fontId="7" fillId="0" borderId="7" xfId="50" applyFont="1" applyBorder="1" applyAlignment="1">
      <alignment horizontal="center" vertical="center"/>
    </xf>
    <xf numFmtId="0" fontId="7" fillId="0" borderId="3" xfId="50" applyFont="1" applyBorder="1" applyAlignment="1">
      <alignment horizontal="center" vertical="center"/>
    </xf>
    <xf numFmtId="0" fontId="11" fillId="0" borderId="43" xfId="50" applyFont="1" applyBorder="1" applyAlignment="1">
      <alignment vertical="center"/>
    </xf>
    <xf numFmtId="0" fontId="11" fillId="0" borderId="42" xfId="50" applyFont="1" applyBorder="1" applyAlignment="1">
      <alignment vertical="center"/>
    </xf>
    <xf numFmtId="0" fontId="11" fillId="0" borderId="41" xfId="50" applyFont="1" applyBorder="1" applyAlignment="1">
      <alignment vertical="center"/>
    </xf>
    <xf numFmtId="0" fontId="11" fillId="0" borderId="4" xfId="50" applyFont="1" applyBorder="1" applyAlignment="1">
      <alignment horizontal="center" vertical="center" wrapText="1"/>
    </xf>
    <xf numFmtId="0" fontId="7" fillId="0" borderId="7" xfId="50" applyFont="1" applyBorder="1" applyAlignment="1">
      <alignment horizontal="center" vertical="center" wrapText="1"/>
    </xf>
    <xf numFmtId="0" fontId="7" fillId="0" borderId="3" xfId="50" applyFont="1" applyBorder="1" applyAlignment="1">
      <alignment horizontal="center" vertical="center" wrapText="1"/>
    </xf>
    <xf numFmtId="0" fontId="11" fillId="0" borderId="0" xfId="50" applyFont="1"/>
    <xf numFmtId="0" fontId="42" fillId="0" borderId="42" xfId="50" applyFont="1" applyBorder="1" applyAlignment="1">
      <alignment horizontal="center" vertical="center"/>
    </xf>
    <xf numFmtId="167" fontId="11" fillId="24" borderId="29" xfId="50" applyNumberFormat="1" applyFont="1" applyFill="1" applyBorder="1" applyAlignment="1">
      <alignment horizontal="center" vertical="center"/>
    </xf>
    <xf numFmtId="0" fontId="42" fillId="0" borderId="20" xfId="50" applyFont="1" applyBorder="1" applyAlignment="1">
      <alignment horizontal="center"/>
    </xf>
    <xf numFmtId="0" fontId="42" fillId="0" borderId="1" xfId="2" applyFont="1" applyBorder="1" applyAlignment="1">
      <alignment horizontal="center" vertical="center" wrapText="1"/>
    </xf>
    <xf numFmtId="0" fontId="42" fillId="0" borderId="1" xfId="0" applyFont="1" applyBorder="1" applyAlignment="1">
      <alignment horizontal="center" vertical="center" wrapText="1"/>
    </xf>
    <xf numFmtId="0" fontId="42" fillId="0" borderId="10" xfId="2" applyFont="1" applyBorder="1" applyAlignment="1">
      <alignment horizontal="center" vertical="center" wrapText="1"/>
    </xf>
    <xf numFmtId="0" fontId="42" fillId="0" borderId="6" xfId="2" applyFont="1" applyBorder="1" applyAlignment="1">
      <alignment horizontal="center" vertical="center" wrapText="1"/>
    </xf>
    <xf numFmtId="0" fontId="42" fillId="0" borderId="2" xfId="2" applyFont="1" applyBorder="1" applyAlignment="1">
      <alignment horizontal="center" vertical="center" wrapText="1"/>
    </xf>
    <xf numFmtId="0" fontId="42" fillId="0" borderId="1" xfId="2" applyFont="1" applyBorder="1" applyAlignment="1">
      <alignment horizontal="center" vertical="center"/>
    </xf>
    <xf numFmtId="0" fontId="42" fillId="0" borderId="22" xfId="2" applyFont="1" applyBorder="1" applyAlignment="1">
      <alignment horizontal="center" vertical="center" wrapText="1"/>
    </xf>
    <xf numFmtId="0" fontId="42" fillId="0" borderId="21" xfId="2" applyFont="1" applyBorder="1" applyAlignment="1">
      <alignment horizontal="center" vertical="center" wrapText="1"/>
    </xf>
    <xf numFmtId="0" fontId="42" fillId="0" borderId="0" xfId="2" applyFont="1" applyAlignment="1">
      <alignment horizontal="center" vertical="top" wrapText="1"/>
    </xf>
    <xf numFmtId="0" fontId="11" fillId="0" borderId="0" xfId="2" applyAlignment="1">
      <alignment horizontal="left"/>
    </xf>
    <xf numFmtId="0" fontId="11" fillId="0" borderId="0" xfId="2" applyAlignment="1">
      <alignment horizontal="left" vertical="center" wrapText="1"/>
    </xf>
    <xf numFmtId="0" fontId="11" fillId="0" borderId="0" xfId="2" applyAlignment="1">
      <alignment horizontal="left" wrapText="1"/>
    </xf>
    <xf numFmtId="0" fontId="11" fillId="0" borderId="0" xfId="2" applyAlignment="1">
      <alignment horizontal="center"/>
    </xf>
    <xf numFmtId="0" fontId="42" fillId="0" borderId="0" xfId="2" applyFont="1" applyAlignment="1">
      <alignment horizontal="center"/>
    </xf>
    <xf numFmtId="0" fontId="42" fillId="0" borderId="9" xfId="52" applyFont="1" applyBorder="1" applyAlignment="1">
      <alignment horizontal="center" vertical="center" wrapText="1"/>
    </xf>
    <xf numFmtId="0" fontId="42" fillId="0" borderId="8" xfId="52" applyFont="1" applyBorder="1" applyAlignment="1">
      <alignment horizontal="center" vertical="center" wrapText="1"/>
    </xf>
    <xf numFmtId="0" fontId="42" fillId="0" borderId="22" xfId="52" applyFont="1" applyBorder="1" applyAlignment="1">
      <alignment horizontal="center" vertical="center" wrapText="1"/>
    </xf>
    <xf numFmtId="0" fontId="42" fillId="0" borderId="21" xfId="52" applyFont="1" applyBorder="1" applyAlignment="1">
      <alignment horizontal="center" vertical="center" wrapText="1"/>
    </xf>
    <xf numFmtId="0" fontId="42" fillId="0" borderId="4" xfId="52" applyFont="1" applyBorder="1" applyAlignment="1">
      <alignment horizontal="center" vertical="center"/>
    </xf>
    <xf numFmtId="0" fontId="42" fillId="0" borderId="7" xfId="52" applyFont="1" applyBorder="1" applyAlignment="1">
      <alignment horizontal="center" vertical="center"/>
    </xf>
    <xf numFmtId="0" fontId="39" fillId="0" borderId="1" xfId="49" applyFont="1" applyBorder="1" applyAlignment="1">
      <alignment horizontal="center" vertical="center" wrapText="1"/>
    </xf>
    <xf numFmtId="0" fontId="43" fillId="0" borderId="10" xfId="45" applyFont="1" applyBorder="1" applyAlignment="1">
      <alignment horizontal="center" vertical="center" textRotation="90" wrapText="1"/>
    </xf>
    <xf numFmtId="0" fontId="43" fillId="0" borderId="2" xfId="45" applyFont="1" applyBorder="1" applyAlignment="1">
      <alignment horizontal="center" vertical="center" textRotation="90" wrapText="1"/>
    </xf>
    <xf numFmtId="0" fontId="42" fillId="0" borderId="10" xfId="2" applyFont="1" applyBorder="1" applyAlignment="1">
      <alignment horizontal="center" vertical="center" textRotation="90" wrapText="1"/>
    </xf>
    <xf numFmtId="0" fontId="42" fillId="0" borderId="2" xfId="2" applyFont="1" applyBorder="1" applyAlignment="1">
      <alignment horizontal="center" vertical="center" textRotation="90" wrapText="1"/>
    </xf>
    <xf numFmtId="0" fontId="39" fillId="0" borderId="10" xfId="49" applyFont="1" applyBorder="1" applyAlignment="1">
      <alignment horizontal="center" vertical="center" wrapText="1"/>
    </xf>
    <xf numFmtId="0" fontId="39" fillId="0" borderId="2" xfId="49" applyFont="1" applyBorder="1" applyAlignment="1">
      <alignment horizontal="center" vertical="center" wrapText="1"/>
    </xf>
    <xf numFmtId="0" fontId="42" fillId="0" borderId="1" xfId="49" applyFont="1" applyBorder="1" applyAlignment="1">
      <alignment horizontal="center" vertical="center" textRotation="90" wrapText="1"/>
    </xf>
    <xf numFmtId="0" fontId="51" fillId="0" borderId="1" xfId="49" applyFont="1" applyBorder="1" applyAlignment="1">
      <alignment horizontal="center" vertical="center" wrapText="1"/>
    </xf>
    <xf numFmtId="0" fontId="38" fillId="0" borderId="1" xfId="49" applyFont="1" applyBorder="1" applyAlignment="1">
      <alignment horizontal="center" vertical="center" wrapText="1"/>
    </xf>
    <xf numFmtId="0" fontId="39" fillId="0" borderId="10" xfId="49" applyFont="1" applyBorder="1" applyAlignment="1">
      <alignment horizontal="center" vertical="center" textRotation="90" wrapText="1"/>
    </xf>
    <xf numFmtId="0" fontId="39" fillId="0" borderId="2" xfId="49" applyFont="1" applyBorder="1" applyAlignment="1">
      <alignment horizontal="center" vertical="center" textRotation="90" wrapText="1"/>
    </xf>
    <xf numFmtId="0" fontId="39" fillId="0" borderId="10" xfId="49" applyFont="1" applyBorder="1" applyAlignment="1">
      <alignment horizontal="center" vertical="center"/>
    </xf>
    <xf numFmtId="0" fontId="39" fillId="0" borderId="2" xfId="49" applyFont="1" applyBorder="1" applyAlignment="1">
      <alignment horizontal="center" vertical="center"/>
    </xf>
    <xf numFmtId="0" fontId="38" fillId="0" borderId="20" xfId="49" applyFont="1" applyBorder="1" applyAlignment="1">
      <alignment horizontal="center"/>
    </xf>
    <xf numFmtId="0" fontId="39" fillId="0" borderId="6" xfId="49" applyFont="1" applyBorder="1" applyAlignment="1">
      <alignment horizontal="center" vertical="center" wrapText="1"/>
    </xf>
    <xf numFmtId="0" fontId="39" fillId="0" borderId="9" xfId="49" applyFont="1" applyBorder="1" applyAlignment="1">
      <alignment horizontal="center" vertical="center" wrapText="1"/>
    </xf>
    <xf numFmtId="0" fontId="39" fillId="0" borderId="5" xfId="49" applyFont="1" applyBorder="1" applyAlignment="1">
      <alignment horizontal="center" vertical="center" wrapText="1"/>
    </xf>
    <xf numFmtId="0" fontId="39" fillId="0" borderId="22" xfId="49" applyFont="1" applyBorder="1" applyAlignment="1">
      <alignment horizontal="center" vertical="center" wrapText="1"/>
    </xf>
    <xf numFmtId="0" fontId="39" fillId="0" borderId="4" xfId="49" applyFont="1" applyBorder="1" applyAlignment="1">
      <alignment horizontal="center" vertical="center" wrapText="1"/>
    </xf>
    <xf numFmtId="0" fontId="39" fillId="0" borderId="7" xfId="49" applyFont="1" applyBorder="1" applyAlignment="1">
      <alignment horizontal="center" vertical="center" wrapText="1"/>
    </xf>
    <xf numFmtId="0" fontId="39" fillId="0" borderId="3" xfId="49" applyFont="1" applyBorder="1" applyAlignment="1">
      <alignment horizontal="center" vertical="center" wrapText="1"/>
    </xf>
    <xf numFmtId="0" fontId="39" fillId="0" borderId="1" xfId="49" applyFont="1" applyBorder="1" applyAlignment="1">
      <alignment horizontal="center" vertical="center" textRotation="90" wrapText="1"/>
    </xf>
    <xf numFmtId="0" fontId="42" fillId="0" borderId="10" xfId="49" applyFont="1" applyBorder="1" applyAlignment="1">
      <alignment horizontal="center" vertical="center" wrapText="1"/>
    </xf>
    <xf numFmtId="0" fontId="42" fillId="0" borderId="2" xfId="49" applyFont="1" applyBorder="1" applyAlignment="1">
      <alignment horizontal="center" vertical="center" wrapText="1"/>
    </xf>
    <xf numFmtId="0" fontId="40" fillId="0" borderId="45" xfId="2" applyFont="1" applyBorder="1" applyAlignment="1">
      <alignment horizontal="left" vertical="top" wrapText="1"/>
    </xf>
    <xf numFmtId="0" fontId="40" fillId="0" borderId="48" xfId="2" applyFont="1" applyBorder="1" applyAlignment="1">
      <alignment horizontal="left" vertical="top" wrapText="1"/>
    </xf>
    <xf numFmtId="0" fontId="40" fillId="0" borderId="46" xfId="2" applyFont="1" applyBorder="1" applyAlignment="1">
      <alignment horizontal="left" vertical="top" wrapText="1"/>
    </xf>
    <xf numFmtId="0" fontId="41" fillId="0" borderId="0" xfId="2" applyFont="1" applyAlignment="1">
      <alignment horizontal="center" wrapText="1"/>
    </xf>
    <xf numFmtId="0" fontId="41" fillId="0" borderId="0" xfId="2" applyFont="1" applyAlignment="1">
      <alignment horizontal="center"/>
    </xf>
    <xf numFmtId="0" fontId="49" fillId="0" borderId="0" xfId="2" applyFont="1" applyAlignment="1">
      <alignment horizontal="center"/>
    </xf>
    <xf numFmtId="0" fontId="61" fillId="0" borderId="20" xfId="0" applyFont="1" applyBorder="1" applyAlignment="1">
      <alignment horizontal="left" vertical="top"/>
    </xf>
    <xf numFmtId="0" fontId="63" fillId="0" borderId="50" xfId="0" applyFont="1" applyBorder="1" applyAlignment="1">
      <alignment horizontal="center" vertical="center"/>
    </xf>
    <xf numFmtId="0" fontId="61" fillId="0" borderId="0" xfId="0" applyFont="1" applyAlignment="1">
      <alignment horizontal="left" vertical="top" wrapText="1"/>
    </xf>
    <xf numFmtId="0" fontId="62" fillId="0" borderId="0" xfId="0" applyFont="1" applyAlignment="1">
      <alignment horizontal="left" vertical="top" wrapText="1"/>
    </xf>
    <xf numFmtId="0" fontId="61" fillId="0" borderId="57" xfId="0" applyFont="1" applyBorder="1" applyAlignment="1">
      <alignment horizontal="left" vertical="top" wrapText="1"/>
    </xf>
    <xf numFmtId="0" fontId="62" fillId="0" borderId="50" xfId="0" applyFont="1" applyBorder="1" applyAlignment="1">
      <alignment horizontal="left" vertical="top" wrapText="1"/>
    </xf>
    <xf numFmtId="0" fontId="61" fillId="0" borderId="50" xfId="0" applyFont="1" applyBorder="1" applyAlignment="1">
      <alignment horizontal="left" vertical="top" wrapText="1"/>
    </xf>
    <xf numFmtId="0" fontId="65" fillId="0" borderId="53" xfId="0" applyFont="1" applyBorder="1" applyAlignment="1">
      <alignment horizontal="left" vertical="center" wrapText="1"/>
    </xf>
    <xf numFmtId="0" fontId="65" fillId="0" borderId="51" xfId="0" applyFont="1" applyBorder="1" applyAlignment="1">
      <alignment horizontal="left" vertical="center" wrapText="1"/>
    </xf>
    <xf numFmtId="0" fontId="65" fillId="0" borderId="54" xfId="0" applyFont="1" applyBorder="1" applyAlignment="1">
      <alignment horizontal="left" vertical="center" wrapText="1"/>
    </xf>
    <xf numFmtId="0" fontId="62" fillId="0" borderId="53" xfId="0" applyFont="1" applyBorder="1" applyAlignment="1">
      <alignment horizontal="left" vertical="center" wrapText="1"/>
    </xf>
    <xf numFmtId="0" fontId="62" fillId="0" borderId="51" xfId="0" applyFont="1" applyBorder="1" applyAlignment="1">
      <alignment horizontal="left" vertical="center" wrapText="1"/>
    </xf>
    <xf numFmtId="0" fontId="62" fillId="0" borderId="54" xfId="0" applyFont="1" applyBorder="1" applyAlignment="1">
      <alignment horizontal="left" vertical="center" wrapText="1"/>
    </xf>
    <xf numFmtId="0" fontId="61" fillId="0" borderId="52" xfId="0" applyFont="1" applyBorder="1" applyAlignment="1">
      <alignment horizontal="center" vertical="center" wrapText="1"/>
    </xf>
    <xf numFmtId="0" fontId="61" fillId="0" borderId="52" xfId="0" applyFont="1" applyBorder="1" applyAlignment="1">
      <alignment horizontal="center" vertical="center"/>
    </xf>
    <xf numFmtId="0" fontId="61" fillId="0" borderId="51" xfId="0" applyFont="1" applyBorder="1" applyAlignment="1">
      <alignment horizontal="center"/>
    </xf>
    <xf numFmtId="0" fontId="63" fillId="0" borderId="50" xfId="0" applyFont="1" applyBorder="1" applyAlignment="1">
      <alignment horizontal="center" vertical="top"/>
    </xf>
    <xf numFmtId="0" fontId="64" fillId="0" borderId="0" xfId="0" applyFont="1" applyAlignment="1">
      <alignment horizontal="center"/>
    </xf>
    <xf numFmtId="0" fontId="61" fillId="0" borderId="20" xfId="0" applyFont="1" applyBorder="1" applyAlignment="1">
      <alignment horizontal="center" wrapText="1"/>
    </xf>
    <xf numFmtId="0" fontId="63" fillId="0" borderId="50" xfId="0" applyFont="1" applyBorder="1" applyAlignment="1">
      <alignment horizontal="center"/>
    </xf>
    <xf numFmtId="0" fontId="61" fillId="0" borderId="20" xfId="3" applyFont="1" applyBorder="1" applyAlignment="1">
      <alignment horizontal="center"/>
    </xf>
    <xf numFmtId="0" fontId="61" fillId="0" borderId="50" xfId="3" applyFont="1" applyBorder="1" applyAlignment="1">
      <alignment horizontal="left"/>
    </xf>
    <xf numFmtId="0" fontId="61" fillId="0" borderId="0" xfId="3" applyFont="1" applyAlignment="1">
      <alignment horizontal="left"/>
    </xf>
    <xf numFmtId="0" fontId="61" fillId="0" borderId="0" xfId="0" applyFont="1" applyAlignment="1">
      <alignment horizontal="center" wrapText="1"/>
    </xf>
    <xf numFmtId="0" fontId="62" fillId="0" borderId="0" xfId="3" applyFont="1" applyAlignment="1">
      <alignment horizontal="left" vertical="top"/>
    </xf>
    <xf numFmtId="0" fontId="61" fillId="0" borderId="0" xfId="3" applyFont="1" applyAlignment="1">
      <alignment horizontal="left" vertical="top"/>
    </xf>
    <xf numFmtId="0" fontId="61" fillId="0" borderId="0" xfId="3" applyFont="1" applyAlignment="1">
      <alignment horizontal="left" vertical="top" wrapText="1"/>
    </xf>
  </cellXfs>
  <cellStyles count="68">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Гиперссылка" xfId="67" builtinId="8"/>
    <cellStyle name="Заголовок 1 2" xfId="32" xr:uid="{00000000-0005-0000-0000-00001D000000}"/>
    <cellStyle name="Заголовок 2 2" xfId="33" xr:uid="{00000000-0005-0000-0000-00001E000000}"/>
    <cellStyle name="Заголовок 3 2" xfId="34" xr:uid="{00000000-0005-0000-0000-00001F000000}"/>
    <cellStyle name="Заголовок 4 2" xfId="35" xr:uid="{00000000-0005-0000-0000-000020000000}"/>
    <cellStyle name="Итог 2" xfId="36" xr:uid="{00000000-0005-0000-0000-000021000000}"/>
    <cellStyle name="Контрольная ячейка 2" xfId="37" xr:uid="{00000000-0005-0000-0000-000022000000}"/>
    <cellStyle name="Название 2" xfId="38" xr:uid="{00000000-0005-0000-0000-000023000000}"/>
    <cellStyle name="Нейтральный 2" xfId="39" xr:uid="{00000000-0005-0000-0000-000024000000}"/>
    <cellStyle name="Обычный" xfId="0" builtinId="0"/>
    <cellStyle name="Обычный 12 2" xfId="40" xr:uid="{00000000-0005-0000-0000-000026000000}"/>
    <cellStyle name="Обычный 2" xfId="3" xr:uid="{00000000-0005-0000-0000-000027000000}"/>
    <cellStyle name="Обычный 2 2" xfId="62" xr:uid="{00000000-0005-0000-0000-000028000000}"/>
    <cellStyle name="Обычный 3" xfId="2" xr:uid="{00000000-0005-0000-0000-000029000000}"/>
    <cellStyle name="Обычный 3 2" xfId="41" xr:uid="{00000000-0005-0000-0000-00002A000000}"/>
    <cellStyle name="Обычный 3 2 2 2" xfId="42" xr:uid="{00000000-0005-0000-0000-00002B000000}"/>
    <cellStyle name="Обычный 3 21" xfId="63" xr:uid="{00000000-0005-0000-0000-00002C000000}"/>
    <cellStyle name="Обычный 4" xfId="43" xr:uid="{00000000-0005-0000-0000-00002D000000}"/>
    <cellStyle name="Обычный 4 2" xfId="44" xr:uid="{00000000-0005-0000-0000-00002E000000}"/>
    <cellStyle name="Обычный 5" xfId="45" xr:uid="{00000000-0005-0000-0000-00002F000000}"/>
    <cellStyle name="Обычный 6" xfId="46" xr:uid="{00000000-0005-0000-0000-000030000000}"/>
    <cellStyle name="Обычный 6 2" xfId="47" xr:uid="{00000000-0005-0000-0000-000031000000}"/>
    <cellStyle name="Обычный 6 2 2" xfId="48" xr:uid="{00000000-0005-0000-0000-000032000000}"/>
    <cellStyle name="Обычный 6 2 3" xfId="49" xr:uid="{00000000-0005-0000-0000-000033000000}"/>
    <cellStyle name="Обычный 7" xfId="1" xr:uid="{00000000-0005-0000-0000-000034000000}"/>
    <cellStyle name="Обычный 7 2" xfId="50" xr:uid="{00000000-0005-0000-0000-000035000000}"/>
    <cellStyle name="Обычный 8" xfId="51" xr:uid="{00000000-0005-0000-0000-000036000000}"/>
    <cellStyle name="Обычный_Форматы по компаниям_last" xfId="52" xr:uid="{00000000-0005-0000-0000-000037000000}"/>
    <cellStyle name="Плохой 2" xfId="53" xr:uid="{00000000-0005-0000-0000-000038000000}"/>
    <cellStyle name="Пояснение 2" xfId="54" xr:uid="{00000000-0005-0000-0000-000039000000}"/>
    <cellStyle name="Примечание 2" xfId="55" xr:uid="{00000000-0005-0000-0000-00003A000000}"/>
    <cellStyle name="Процентный 2" xfId="64" xr:uid="{00000000-0005-0000-0000-00003B000000}"/>
    <cellStyle name="Процентный 3" xfId="65" xr:uid="{00000000-0005-0000-0000-00003C000000}"/>
    <cellStyle name="Связанная ячейка 2" xfId="56" xr:uid="{00000000-0005-0000-0000-00003D000000}"/>
    <cellStyle name="Стиль 1" xfId="66" xr:uid="{00000000-0005-0000-0000-00003E000000}"/>
    <cellStyle name="Текст предупреждения 2" xfId="57" xr:uid="{00000000-0005-0000-0000-00003F000000}"/>
    <cellStyle name="Финансовый 2" xfId="58" xr:uid="{00000000-0005-0000-0000-000040000000}"/>
    <cellStyle name="Финансовый 2 2 2 2 2" xfId="59" xr:uid="{00000000-0005-0000-0000-000041000000}"/>
    <cellStyle name="Финансовый 3" xfId="60" xr:uid="{00000000-0005-0000-0000-000042000000}"/>
    <cellStyle name="Хороший 2" xfId="61" xr:uid="{00000000-0005-0000-0000-00004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969E-2"/>
        </c:manualLayout>
      </c:layout>
      <c:overlay val="0"/>
      <c:spPr>
        <a:noFill/>
        <a:ln w="25400">
          <a:noFill/>
        </a:ln>
      </c:spPr>
    </c:title>
    <c:autoTitleDeleted val="0"/>
    <c:plotArea>
      <c:layout>
        <c:manualLayout>
          <c:layoutTarget val="inner"/>
          <c:xMode val="edge"/>
          <c:yMode val="edge"/>
          <c:x val="0.17982942779634728"/>
          <c:y val="9.955737014354904E-2"/>
          <c:w val="0.77652950922849473"/>
          <c:h val="0.80442543447501913"/>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51CC-4113-8313-04F660FC01EF}"/>
            </c:ext>
          </c:extLst>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51CC-4113-8313-04F660FC01EF}"/>
            </c:ext>
          </c:extLst>
        </c:ser>
        <c:dLbls>
          <c:showLegendKey val="0"/>
          <c:showVal val="0"/>
          <c:showCatName val="0"/>
          <c:showSerName val="0"/>
          <c:showPercent val="0"/>
          <c:showBubbleSize val="0"/>
        </c:dLbls>
        <c:smooth val="0"/>
        <c:axId val="127628032"/>
        <c:axId val="127630336"/>
      </c:lineChart>
      <c:catAx>
        <c:axId val="127628032"/>
        <c:scaling>
          <c:orientation val="minMax"/>
        </c:scaling>
        <c:delete val="0"/>
        <c:axPos val="b"/>
        <c:numFmt formatCode="General" sourceLinked="1"/>
        <c:majorTickMark val="out"/>
        <c:minorTickMark val="none"/>
        <c:tickLblPos val="nextTo"/>
        <c:crossAx val="127630336"/>
        <c:crosses val="autoZero"/>
        <c:auto val="1"/>
        <c:lblAlgn val="ctr"/>
        <c:lblOffset val="100"/>
        <c:noMultiLvlLbl val="0"/>
      </c:catAx>
      <c:valAx>
        <c:axId val="127630336"/>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127628032"/>
        <c:crosses val="autoZero"/>
        <c:crossBetween val="between"/>
      </c:valAx>
    </c:plotArea>
    <c:legend>
      <c:legendPos val="r"/>
      <c:layout>
        <c:manualLayout>
          <c:xMode val="edge"/>
          <c:yMode val="edge"/>
          <c:x val="0.1101190476190468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677" l="0.70000000000000062" r="0.70000000000000062" t="0.75000000000000677"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7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24</xdr:col>
      <xdr:colOff>476250</xdr:colOff>
      <xdr:row>54</xdr:row>
      <xdr:rowOff>180975</xdr:rowOff>
    </xdr:to>
    <xdr:pic>
      <xdr:nvPicPr>
        <xdr:cNvPr id="2" name="Рисунок 1">
          <a:extLst>
            <a:ext uri="{FF2B5EF4-FFF2-40B4-BE49-F238E27FC236}">
              <a16:creationId xmlns:a16="http://schemas.microsoft.com/office/drawing/2014/main" id="{E2B8623D-CFD6-4E63-8050-8467F58BF926}"/>
            </a:ext>
          </a:extLst>
        </xdr:cNvPr>
        <xdr:cNvPicPr>
          <a:picLocks noChangeAspect="1"/>
        </xdr:cNvPicPr>
      </xdr:nvPicPr>
      <xdr:blipFill>
        <a:blip xmlns:r="http://schemas.openxmlformats.org/officeDocument/2006/relationships" r:embed="rId1"/>
        <a:stretch>
          <a:fillRect/>
        </a:stretch>
      </xdr:blipFill>
      <xdr:spPr>
        <a:xfrm>
          <a:off x="0" y="0"/>
          <a:ext cx="15106650" cy="10467975"/>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printerSettings" Target="../printerSettings/printerSettings11.bin"/><Relationship Id="rId1" Type="http://schemas.openxmlformats.org/officeDocument/2006/relationships/hyperlink" Target="http://www.zakupki.gov.ru/" TargetMode="Externa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46"/>
  <sheetViews>
    <sheetView view="pageBreakPreview" topLeftCell="C9" zoomScaleSheetLayoutView="100" workbookViewId="0">
      <selection activeCell="F59" sqref="F59"/>
    </sheetView>
  </sheetViews>
  <sheetFormatPr defaultRowHeight="15" x14ac:dyDescent="0.25"/>
  <cols>
    <col min="1" max="1" width="6.140625" style="139" customWidth="1"/>
    <col min="2" max="2" width="53.5703125" style="1" customWidth="1"/>
    <col min="3" max="3" width="91.42578125" style="128"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7" customFormat="1" ht="18.75" customHeight="1" x14ac:dyDescent="0.2">
      <c r="A1" s="136"/>
      <c r="C1" s="126" t="s">
        <v>69</v>
      </c>
    </row>
    <row r="2" spans="1:22" s="7" customFormat="1" ht="18.75" customHeight="1" x14ac:dyDescent="0.2">
      <c r="A2" s="136"/>
      <c r="C2" s="126" t="s">
        <v>11</v>
      </c>
    </row>
    <row r="3" spans="1:22" s="7" customFormat="1" ht="18.75" x14ac:dyDescent="0.2">
      <c r="A3" s="137"/>
      <c r="C3" s="126" t="s">
        <v>68</v>
      </c>
    </row>
    <row r="4" spans="1:22" s="7" customFormat="1" ht="18.75" x14ac:dyDescent="0.3">
      <c r="A4" s="137"/>
      <c r="C4" s="127"/>
      <c r="H4" s="11"/>
    </row>
    <row r="5" spans="1:22" s="7" customFormat="1" ht="15.75" x14ac:dyDescent="0.25">
      <c r="A5" s="278" t="s">
        <v>583</v>
      </c>
      <c r="B5" s="278"/>
      <c r="C5" s="278"/>
      <c r="D5" s="121"/>
      <c r="E5" s="121"/>
      <c r="F5" s="121"/>
      <c r="G5" s="121"/>
      <c r="H5" s="121"/>
      <c r="I5" s="121"/>
      <c r="J5" s="121"/>
    </row>
    <row r="6" spans="1:22" s="7" customFormat="1" ht="18.75" x14ac:dyDescent="0.3">
      <c r="A6" s="137"/>
      <c r="C6" s="127"/>
      <c r="H6" s="11"/>
    </row>
    <row r="7" spans="1:22" s="7" customFormat="1" ht="18.75" x14ac:dyDescent="0.2">
      <c r="A7" s="282" t="s">
        <v>10</v>
      </c>
      <c r="B7" s="282"/>
      <c r="C7" s="282"/>
      <c r="D7" s="9"/>
      <c r="E7" s="9"/>
      <c r="F7" s="9"/>
      <c r="G7" s="9"/>
      <c r="H7" s="9"/>
      <c r="I7" s="9"/>
      <c r="J7" s="9"/>
      <c r="K7" s="9"/>
      <c r="L7" s="9"/>
      <c r="M7" s="9"/>
      <c r="N7" s="9"/>
      <c r="O7" s="9"/>
      <c r="P7" s="9"/>
      <c r="Q7" s="9"/>
      <c r="R7" s="9"/>
      <c r="S7" s="9"/>
      <c r="T7" s="9"/>
      <c r="U7" s="9"/>
      <c r="V7" s="9"/>
    </row>
    <row r="8" spans="1:22" s="7" customFormat="1" ht="18.75" x14ac:dyDescent="0.2">
      <c r="A8" s="10"/>
      <c r="B8" s="10"/>
      <c r="C8" s="10"/>
      <c r="D8" s="10"/>
      <c r="E8" s="10"/>
      <c r="F8" s="10"/>
      <c r="G8" s="10"/>
      <c r="H8" s="10"/>
      <c r="I8" s="9"/>
      <c r="J8" s="9"/>
      <c r="K8" s="9"/>
      <c r="L8" s="9"/>
      <c r="M8" s="9"/>
      <c r="N8" s="9"/>
      <c r="O8" s="9"/>
      <c r="P8" s="9"/>
      <c r="Q8" s="9"/>
      <c r="R8" s="9"/>
      <c r="S8" s="9"/>
      <c r="T8" s="9"/>
      <c r="U8" s="9"/>
      <c r="V8" s="9"/>
    </row>
    <row r="9" spans="1:22" s="7" customFormat="1" ht="18.75" x14ac:dyDescent="0.2">
      <c r="A9" s="283" t="s">
        <v>557</v>
      </c>
      <c r="B9" s="283"/>
      <c r="C9" s="283"/>
      <c r="D9" s="6"/>
      <c r="E9" s="6"/>
      <c r="F9" s="6"/>
      <c r="G9" s="6"/>
      <c r="H9" s="6"/>
      <c r="I9" s="9"/>
      <c r="J9" s="9"/>
      <c r="K9" s="9"/>
      <c r="L9" s="9"/>
      <c r="M9" s="9"/>
      <c r="N9" s="9"/>
      <c r="O9" s="9"/>
      <c r="P9" s="9"/>
      <c r="Q9" s="9"/>
      <c r="R9" s="9"/>
      <c r="S9" s="9"/>
      <c r="T9" s="9"/>
      <c r="U9" s="9"/>
      <c r="V9" s="9"/>
    </row>
    <row r="10" spans="1:22" s="7" customFormat="1" ht="18.75" x14ac:dyDescent="0.2">
      <c r="A10" s="279" t="s">
        <v>9</v>
      </c>
      <c r="B10" s="279"/>
      <c r="C10" s="279"/>
      <c r="D10" s="4"/>
      <c r="E10" s="4"/>
      <c r="F10" s="4"/>
      <c r="G10" s="4"/>
      <c r="H10" s="4"/>
      <c r="I10" s="9"/>
      <c r="J10" s="9"/>
      <c r="K10" s="9"/>
      <c r="L10" s="9"/>
      <c r="M10" s="9"/>
      <c r="N10" s="9"/>
      <c r="O10" s="9"/>
      <c r="P10" s="9"/>
      <c r="Q10" s="9"/>
      <c r="R10" s="9"/>
      <c r="S10" s="9"/>
      <c r="T10" s="9"/>
      <c r="U10" s="9"/>
      <c r="V10" s="9"/>
    </row>
    <row r="11" spans="1:22" s="7" customFormat="1" ht="18.75" x14ac:dyDescent="0.2">
      <c r="A11" s="10"/>
      <c r="B11" s="10"/>
      <c r="C11" s="10"/>
      <c r="D11" s="10"/>
      <c r="E11" s="10"/>
      <c r="F11" s="10"/>
      <c r="G11" s="10"/>
      <c r="H11" s="10"/>
      <c r="I11" s="9"/>
      <c r="J11" s="9"/>
      <c r="K11" s="9"/>
      <c r="L11" s="9"/>
      <c r="M11" s="9"/>
      <c r="N11" s="9"/>
      <c r="O11" s="9"/>
      <c r="P11" s="9"/>
      <c r="Q11" s="9"/>
      <c r="R11" s="9"/>
      <c r="S11" s="9"/>
      <c r="T11" s="9"/>
      <c r="U11" s="9"/>
      <c r="V11" s="9"/>
    </row>
    <row r="12" spans="1:22" s="7" customFormat="1" ht="18.75" x14ac:dyDescent="0.2">
      <c r="A12" s="284" t="s">
        <v>584</v>
      </c>
      <c r="B12" s="284"/>
      <c r="C12" s="284"/>
      <c r="D12" s="6"/>
      <c r="E12" s="6"/>
      <c r="F12" s="6"/>
      <c r="G12" s="6"/>
      <c r="H12" s="6"/>
      <c r="I12" s="9"/>
      <c r="J12" s="9"/>
      <c r="K12" s="9"/>
      <c r="L12" s="9"/>
      <c r="M12" s="9"/>
      <c r="N12" s="9"/>
      <c r="O12" s="9"/>
      <c r="P12" s="9"/>
      <c r="Q12" s="9"/>
      <c r="R12" s="9"/>
      <c r="S12" s="9"/>
      <c r="T12" s="9"/>
      <c r="U12" s="9"/>
      <c r="V12" s="9"/>
    </row>
    <row r="13" spans="1:22" s="7" customFormat="1" ht="18.75" x14ac:dyDescent="0.2">
      <c r="A13" s="279" t="s">
        <v>8</v>
      </c>
      <c r="B13" s="279"/>
      <c r="C13" s="279"/>
      <c r="D13" s="4"/>
      <c r="E13" s="4"/>
      <c r="F13" s="4"/>
      <c r="G13" s="4"/>
      <c r="H13" s="4"/>
      <c r="I13" s="9"/>
      <c r="J13" s="9"/>
      <c r="K13" s="9"/>
      <c r="L13" s="9"/>
      <c r="M13" s="9"/>
      <c r="N13" s="9"/>
      <c r="O13" s="9"/>
      <c r="P13" s="9"/>
      <c r="Q13" s="9"/>
      <c r="R13" s="9"/>
      <c r="S13" s="9"/>
      <c r="T13" s="9"/>
      <c r="U13" s="9"/>
      <c r="V13" s="9"/>
    </row>
    <row r="14" spans="1:22" s="7" customFormat="1" ht="15.75" customHeight="1" x14ac:dyDescent="0.2">
      <c r="A14" s="3"/>
      <c r="B14" s="3"/>
      <c r="C14" s="3"/>
      <c r="D14" s="3"/>
      <c r="E14" s="3"/>
      <c r="F14" s="3"/>
      <c r="G14" s="3"/>
      <c r="H14" s="3"/>
      <c r="I14" s="3"/>
      <c r="J14" s="3"/>
      <c r="K14" s="3"/>
      <c r="L14" s="3"/>
      <c r="M14" s="3"/>
      <c r="N14" s="3"/>
      <c r="O14" s="3"/>
      <c r="P14" s="3"/>
      <c r="Q14" s="3"/>
      <c r="R14" s="3"/>
      <c r="S14" s="3"/>
      <c r="T14" s="3"/>
      <c r="U14" s="3"/>
      <c r="V14" s="3"/>
    </row>
    <row r="15" spans="1:22" s="2" customFormat="1" ht="35.25" customHeight="1" x14ac:dyDescent="0.2">
      <c r="A15" s="285" t="s">
        <v>585</v>
      </c>
      <c r="B15" s="285"/>
      <c r="C15" s="285"/>
      <c r="D15" s="6"/>
      <c r="E15" s="6"/>
      <c r="F15" s="6"/>
      <c r="G15" s="6"/>
      <c r="H15" s="6"/>
      <c r="I15" s="6"/>
      <c r="J15" s="6"/>
      <c r="K15" s="6"/>
      <c r="L15" s="6"/>
      <c r="M15" s="6"/>
      <c r="N15" s="6"/>
      <c r="O15" s="6"/>
      <c r="P15" s="6"/>
      <c r="Q15" s="6"/>
      <c r="R15" s="6"/>
      <c r="S15" s="6"/>
      <c r="T15" s="6"/>
      <c r="U15" s="6"/>
      <c r="V15" s="6"/>
    </row>
    <row r="16" spans="1:22" s="2" customFormat="1" ht="15" customHeight="1" x14ac:dyDescent="0.2">
      <c r="A16" s="279" t="s">
        <v>7</v>
      </c>
      <c r="B16" s="279"/>
      <c r="C16" s="279"/>
      <c r="D16" s="4"/>
      <c r="E16" s="4"/>
      <c r="F16" s="4"/>
      <c r="G16" s="4"/>
      <c r="H16" s="4"/>
      <c r="I16" s="4"/>
      <c r="J16" s="4"/>
      <c r="K16" s="4"/>
      <c r="L16" s="4"/>
      <c r="M16" s="4"/>
      <c r="N16" s="4"/>
      <c r="O16" s="4"/>
      <c r="P16" s="4"/>
      <c r="Q16" s="4"/>
      <c r="R16" s="4"/>
      <c r="S16" s="4"/>
      <c r="T16" s="4"/>
      <c r="U16" s="4"/>
      <c r="V16" s="4"/>
    </row>
    <row r="17" spans="1:22" s="2" customFormat="1" ht="15" customHeight="1" x14ac:dyDescent="0.2">
      <c r="A17" s="3"/>
      <c r="B17" s="3"/>
      <c r="C17" s="3"/>
      <c r="D17" s="3"/>
      <c r="E17" s="3"/>
      <c r="F17" s="3"/>
      <c r="G17" s="3"/>
      <c r="H17" s="3"/>
      <c r="I17" s="3"/>
      <c r="J17" s="3"/>
      <c r="K17" s="3"/>
      <c r="L17" s="3"/>
      <c r="M17" s="3"/>
      <c r="N17" s="3"/>
      <c r="O17" s="3"/>
      <c r="P17" s="3"/>
      <c r="Q17" s="3"/>
      <c r="R17" s="3"/>
      <c r="S17" s="3"/>
    </row>
    <row r="18" spans="1:22" s="2" customFormat="1" ht="19.5" customHeight="1" x14ac:dyDescent="0.2">
      <c r="A18" s="280" t="s">
        <v>529</v>
      </c>
      <c r="B18" s="281"/>
      <c r="C18" s="281"/>
      <c r="D18" s="5"/>
      <c r="E18" s="5"/>
      <c r="F18" s="5"/>
      <c r="G18" s="5"/>
      <c r="H18" s="5"/>
      <c r="I18" s="5"/>
      <c r="J18" s="5"/>
      <c r="K18" s="5"/>
      <c r="L18" s="5"/>
      <c r="M18" s="5"/>
      <c r="N18" s="5"/>
      <c r="O18" s="5"/>
      <c r="P18" s="5"/>
      <c r="Q18" s="5"/>
      <c r="R18" s="5"/>
      <c r="S18" s="5"/>
      <c r="T18" s="5"/>
      <c r="U18" s="5"/>
      <c r="V18" s="5"/>
    </row>
    <row r="19" spans="1:22" s="2" customFormat="1" ht="15" customHeight="1" x14ac:dyDescent="0.2">
      <c r="A19" s="125"/>
      <c r="B19" s="4"/>
      <c r="C19" s="125"/>
      <c r="D19" s="4"/>
      <c r="E19" s="4"/>
      <c r="F19" s="4"/>
      <c r="G19" s="4"/>
      <c r="H19" s="4"/>
      <c r="I19" s="3"/>
      <c r="J19" s="3"/>
      <c r="K19" s="3"/>
      <c r="L19" s="3"/>
      <c r="M19" s="3"/>
      <c r="N19" s="3"/>
      <c r="O19" s="3"/>
      <c r="P19" s="3"/>
      <c r="Q19" s="3"/>
      <c r="R19" s="3"/>
      <c r="S19" s="3"/>
    </row>
    <row r="20" spans="1:22" s="2" customFormat="1" ht="39.75" customHeight="1" x14ac:dyDescent="0.2">
      <c r="A20" s="24" t="s">
        <v>6</v>
      </c>
      <c r="B20" s="25" t="s">
        <v>67</v>
      </c>
      <c r="C20" s="24" t="s">
        <v>66</v>
      </c>
      <c r="D20" s="4"/>
      <c r="E20" s="4"/>
      <c r="F20" s="4"/>
      <c r="G20" s="4"/>
      <c r="H20" s="4"/>
      <c r="I20" s="3"/>
      <c r="J20" s="3"/>
      <c r="K20" s="3"/>
      <c r="L20" s="3"/>
      <c r="M20" s="3"/>
      <c r="N20" s="3"/>
      <c r="O20" s="3"/>
      <c r="P20" s="3"/>
      <c r="Q20" s="3"/>
      <c r="R20" s="3"/>
      <c r="S20" s="3"/>
    </row>
    <row r="21" spans="1:22" s="2" customFormat="1" ht="16.5" customHeight="1" x14ac:dyDescent="0.2">
      <c r="A21" s="24">
        <v>1</v>
      </c>
      <c r="B21" s="25">
        <v>2</v>
      </c>
      <c r="C21" s="24">
        <v>3</v>
      </c>
      <c r="D21" s="4"/>
      <c r="E21" s="4"/>
      <c r="F21" s="4"/>
      <c r="G21" s="4"/>
      <c r="H21" s="4"/>
      <c r="I21" s="3"/>
      <c r="J21" s="3"/>
      <c r="K21" s="3"/>
      <c r="L21" s="3"/>
      <c r="M21" s="3"/>
      <c r="N21" s="3"/>
      <c r="O21" s="3"/>
      <c r="P21" s="3"/>
      <c r="Q21" s="3"/>
      <c r="R21" s="3"/>
      <c r="S21" s="3"/>
    </row>
    <row r="22" spans="1:22" s="2" customFormat="1" ht="39" customHeight="1" x14ac:dyDescent="0.2">
      <c r="A22" s="138" t="s">
        <v>65</v>
      </c>
      <c r="B22" s="28" t="s">
        <v>367</v>
      </c>
      <c r="C22" s="24" t="s">
        <v>571</v>
      </c>
      <c r="D22" s="4"/>
      <c r="E22" s="4"/>
      <c r="F22" s="4"/>
      <c r="G22" s="4"/>
      <c r="H22" s="4"/>
      <c r="I22" s="3"/>
      <c r="J22" s="3"/>
      <c r="K22" s="3"/>
      <c r="L22" s="3"/>
      <c r="M22" s="3"/>
      <c r="N22" s="3"/>
      <c r="O22" s="3"/>
      <c r="P22" s="3"/>
      <c r="Q22" s="3"/>
      <c r="R22" s="3"/>
      <c r="S22" s="3"/>
    </row>
    <row r="23" spans="1:22" s="2" customFormat="1" ht="41.25" customHeight="1" x14ac:dyDescent="0.2">
      <c r="A23" s="138" t="s">
        <v>64</v>
      </c>
      <c r="B23" s="19" t="s">
        <v>555</v>
      </c>
      <c r="C23" s="24" t="str">
        <f>$A$15</f>
        <v>Реконструкция ВЛ-6кВ Фид. № 7 ПС Амзя  2,6 км</v>
      </c>
      <c r="D23" s="4"/>
      <c r="E23" s="4"/>
      <c r="F23" s="4"/>
      <c r="G23" s="4"/>
      <c r="H23" s="4"/>
      <c r="I23" s="3"/>
      <c r="J23" s="3"/>
      <c r="K23" s="3"/>
      <c r="L23" s="3"/>
      <c r="M23" s="3"/>
      <c r="N23" s="3"/>
      <c r="O23" s="3"/>
      <c r="P23" s="3"/>
      <c r="Q23" s="3"/>
      <c r="R23" s="3"/>
      <c r="S23" s="3"/>
    </row>
    <row r="24" spans="1:22" s="21" customFormat="1" ht="58.5" customHeight="1" x14ac:dyDescent="0.2">
      <c r="A24" s="138" t="s">
        <v>63</v>
      </c>
      <c r="B24" s="27" t="s">
        <v>478</v>
      </c>
      <c r="C24" s="24" t="s">
        <v>549</v>
      </c>
      <c r="D24" s="23"/>
      <c r="E24" s="23"/>
      <c r="F24" s="23"/>
      <c r="G24" s="23"/>
      <c r="H24" s="22"/>
      <c r="I24" s="22"/>
      <c r="J24" s="22"/>
      <c r="K24" s="22"/>
      <c r="L24" s="22"/>
      <c r="M24" s="22"/>
      <c r="N24" s="22"/>
      <c r="O24" s="22"/>
      <c r="P24" s="22"/>
      <c r="Q24" s="22"/>
      <c r="R24" s="22"/>
    </row>
    <row r="25" spans="1:22" s="21" customFormat="1" ht="42.75" customHeight="1" x14ac:dyDescent="0.2">
      <c r="A25" s="138" t="s">
        <v>62</v>
      </c>
      <c r="B25" s="27" t="s">
        <v>75</v>
      </c>
      <c r="C25" s="24" t="s">
        <v>546</v>
      </c>
      <c r="D25" s="23"/>
      <c r="E25" s="23"/>
      <c r="F25" s="23"/>
      <c r="G25" s="23"/>
      <c r="H25" s="22"/>
      <c r="I25" s="22"/>
      <c r="J25" s="22"/>
      <c r="K25" s="22"/>
      <c r="L25" s="22"/>
      <c r="M25" s="22"/>
      <c r="N25" s="22"/>
      <c r="O25" s="22"/>
      <c r="P25" s="22"/>
      <c r="Q25" s="22"/>
      <c r="R25" s="22"/>
    </row>
    <row r="26" spans="1:22" s="21" customFormat="1" ht="51.75" customHeight="1" x14ac:dyDescent="0.2">
      <c r="A26" s="138" t="s">
        <v>60</v>
      </c>
      <c r="B26" s="27" t="s">
        <v>74</v>
      </c>
      <c r="C26" s="24" t="s">
        <v>558</v>
      </c>
      <c r="D26" s="23"/>
      <c r="E26" s="23"/>
      <c r="F26" s="23"/>
      <c r="G26" s="23"/>
      <c r="H26" s="22"/>
      <c r="I26" s="22"/>
      <c r="J26" s="22"/>
      <c r="K26" s="22"/>
      <c r="L26" s="22"/>
      <c r="M26" s="22"/>
      <c r="N26" s="22"/>
      <c r="O26" s="22"/>
      <c r="P26" s="22"/>
      <c r="Q26" s="22"/>
      <c r="R26" s="22"/>
    </row>
    <row r="27" spans="1:22" s="21" customFormat="1" ht="42.75" customHeight="1" x14ac:dyDescent="0.2">
      <c r="A27" s="138" t="s">
        <v>59</v>
      </c>
      <c r="B27" s="27" t="s">
        <v>479</v>
      </c>
      <c r="C27" s="24" t="s">
        <v>547</v>
      </c>
      <c r="D27" s="23"/>
      <c r="E27" s="23"/>
      <c r="F27" s="23"/>
      <c r="G27" s="23"/>
      <c r="H27" s="22"/>
      <c r="I27" s="22"/>
      <c r="J27" s="22"/>
      <c r="K27" s="22"/>
      <c r="L27" s="22"/>
      <c r="M27" s="22"/>
      <c r="N27" s="22"/>
      <c r="O27" s="22"/>
      <c r="P27" s="22"/>
      <c r="Q27" s="22"/>
      <c r="R27" s="22"/>
    </row>
    <row r="28" spans="1:22" s="21" customFormat="1" ht="51.75" customHeight="1" x14ac:dyDescent="0.2">
      <c r="A28" s="138" t="s">
        <v>57</v>
      </c>
      <c r="B28" s="27" t="s">
        <v>480</v>
      </c>
      <c r="C28" s="24" t="s">
        <v>547</v>
      </c>
      <c r="D28" s="23"/>
      <c r="E28" s="23"/>
      <c r="F28" s="23"/>
      <c r="G28" s="23"/>
      <c r="H28" s="22"/>
      <c r="I28" s="22"/>
      <c r="J28" s="22"/>
      <c r="K28" s="22"/>
      <c r="L28" s="22"/>
      <c r="M28" s="22"/>
      <c r="N28" s="22"/>
      <c r="O28" s="22"/>
      <c r="P28" s="22"/>
      <c r="Q28" s="22"/>
      <c r="R28" s="22"/>
    </row>
    <row r="29" spans="1:22" s="21" customFormat="1" ht="51.75" customHeight="1" x14ac:dyDescent="0.2">
      <c r="A29" s="138" t="s">
        <v>55</v>
      </c>
      <c r="B29" s="27" t="s">
        <v>481</v>
      </c>
      <c r="C29" s="24" t="s">
        <v>547</v>
      </c>
      <c r="D29" s="23"/>
      <c r="E29" s="23"/>
      <c r="F29" s="23"/>
      <c r="G29" s="23"/>
      <c r="H29" s="22"/>
      <c r="I29" s="22"/>
      <c r="J29" s="22"/>
      <c r="K29" s="22"/>
      <c r="L29" s="22"/>
      <c r="M29" s="22"/>
      <c r="N29" s="22"/>
      <c r="O29" s="22"/>
      <c r="P29" s="22"/>
      <c r="Q29" s="22"/>
      <c r="R29" s="22"/>
    </row>
    <row r="30" spans="1:22" s="21" customFormat="1" ht="51.75" customHeight="1" x14ac:dyDescent="0.2">
      <c r="A30" s="138" t="s">
        <v>73</v>
      </c>
      <c r="B30" s="27" t="s">
        <v>482</v>
      </c>
      <c r="C30" s="24" t="s">
        <v>559</v>
      </c>
      <c r="D30" s="23"/>
      <c r="E30" s="23"/>
      <c r="F30" s="23"/>
      <c r="G30" s="23"/>
      <c r="H30" s="22"/>
      <c r="I30" s="22"/>
      <c r="J30" s="22"/>
      <c r="K30" s="22"/>
      <c r="L30" s="22"/>
      <c r="M30" s="22"/>
      <c r="N30" s="22"/>
      <c r="O30" s="22"/>
      <c r="P30" s="22"/>
      <c r="Q30" s="22"/>
      <c r="R30" s="22"/>
    </row>
    <row r="31" spans="1:22" s="21" customFormat="1" ht="51.75" customHeight="1" x14ac:dyDescent="0.2">
      <c r="A31" s="138" t="s">
        <v>71</v>
      </c>
      <c r="B31" s="27" t="s">
        <v>483</v>
      </c>
      <c r="C31" s="24" t="s">
        <v>547</v>
      </c>
      <c r="D31" s="23"/>
      <c r="E31" s="23"/>
      <c r="F31" s="23"/>
      <c r="G31" s="23"/>
      <c r="H31" s="22"/>
      <c r="I31" s="22"/>
      <c r="J31" s="22"/>
      <c r="K31" s="22"/>
      <c r="L31" s="22"/>
      <c r="M31" s="22"/>
      <c r="N31" s="22"/>
      <c r="O31" s="22"/>
      <c r="P31" s="22"/>
      <c r="Q31" s="22"/>
      <c r="R31" s="22"/>
    </row>
    <row r="32" spans="1:22" s="21" customFormat="1" ht="101.25" customHeight="1" x14ac:dyDescent="0.2">
      <c r="A32" s="138" t="s">
        <v>70</v>
      </c>
      <c r="B32" s="27" t="s">
        <v>484</v>
      </c>
      <c r="C32" s="24" t="s">
        <v>548</v>
      </c>
      <c r="D32" s="23"/>
      <c r="E32" s="23"/>
      <c r="F32" s="23"/>
      <c r="G32" s="23"/>
      <c r="H32" s="22"/>
      <c r="I32" s="22"/>
      <c r="J32" s="22"/>
      <c r="K32" s="22"/>
      <c r="L32" s="22"/>
      <c r="M32" s="22"/>
      <c r="N32" s="22"/>
      <c r="O32" s="22"/>
      <c r="P32" s="22"/>
      <c r="Q32" s="22"/>
      <c r="R32" s="22"/>
    </row>
    <row r="33" spans="1:3" ht="111" customHeight="1" x14ac:dyDescent="0.25">
      <c r="A33" s="138" t="s">
        <v>498</v>
      </c>
      <c r="B33" s="27" t="s">
        <v>485</v>
      </c>
      <c r="C33" s="24" t="s">
        <v>558</v>
      </c>
    </row>
    <row r="34" spans="1:3" ht="58.5" customHeight="1" x14ac:dyDescent="0.25">
      <c r="A34" s="138" t="s">
        <v>488</v>
      </c>
      <c r="B34" s="27" t="s">
        <v>72</v>
      </c>
      <c r="C34" s="24" t="s">
        <v>547</v>
      </c>
    </row>
    <row r="35" spans="1:3" ht="51.75" customHeight="1" x14ac:dyDescent="0.25">
      <c r="A35" s="138" t="s">
        <v>499</v>
      </c>
      <c r="B35" s="27" t="s">
        <v>486</v>
      </c>
      <c r="C35" s="24" t="s">
        <v>547</v>
      </c>
    </row>
    <row r="36" spans="1:3" ht="43.5" customHeight="1" x14ac:dyDescent="0.25">
      <c r="A36" s="138" t="s">
        <v>489</v>
      </c>
      <c r="B36" s="27" t="s">
        <v>487</v>
      </c>
      <c r="C36" s="24" t="s">
        <v>547</v>
      </c>
    </row>
    <row r="37" spans="1:3" ht="43.5" customHeight="1" x14ac:dyDescent="0.25">
      <c r="A37" s="138" t="s">
        <v>500</v>
      </c>
      <c r="B37" s="27" t="s">
        <v>239</v>
      </c>
      <c r="C37" s="24" t="s">
        <v>547</v>
      </c>
    </row>
    <row r="38" spans="1:3" ht="63" x14ac:dyDescent="0.25">
      <c r="A38" s="138" t="s">
        <v>490</v>
      </c>
      <c r="B38" s="27" t="s">
        <v>541</v>
      </c>
      <c r="C38" s="24" t="s">
        <v>574</v>
      </c>
    </row>
    <row r="39" spans="1:3" ht="105.75" customHeight="1" x14ac:dyDescent="0.25">
      <c r="A39" s="138" t="s">
        <v>501</v>
      </c>
      <c r="B39" s="27" t="s">
        <v>524</v>
      </c>
      <c r="C39" s="24" t="s">
        <v>549</v>
      </c>
    </row>
    <row r="40" spans="1:3" ht="83.25" customHeight="1" x14ac:dyDescent="0.25">
      <c r="A40" s="138" t="s">
        <v>491</v>
      </c>
      <c r="B40" s="27" t="s">
        <v>538</v>
      </c>
      <c r="C40" s="24" t="s">
        <v>549</v>
      </c>
    </row>
    <row r="41" spans="1:3" ht="186" customHeight="1" x14ac:dyDescent="0.25">
      <c r="A41" s="138" t="s">
        <v>504</v>
      </c>
      <c r="B41" s="27" t="s">
        <v>505</v>
      </c>
      <c r="C41" s="24" t="s">
        <v>549</v>
      </c>
    </row>
    <row r="42" spans="1:3" ht="111" customHeight="1" x14ac:dyDescent="0.25">
      <c r="A42" s="138" t="s">
        <v>492</v>
      </c>
      <c r="B42" s="27" t="s">
        <v>530</v>
      </c>
      <c r="C42" s="24" t="s">
        <v>549</v>
      </c>
    </row>
    <row r="43" spans="1:3" ht="120" customHeight="1" x14ac:dyDescent="0.25">
      <c r="A43" s="138" t="s">
        <v>525</v>
      </c>
      <c r="B43" s="27" t="s">
        <v>531</v>
      </c>
      <c r="C43" s="24" t="s">
        <v>549</v>
      </c>
    </row>
    <row r="44" spans="1:3" ht="101.25" customHeight="1" x14ac:dyDescent="0.25">
      <c r="A44" s="138" t="s">
        <v>493</v>
      </c>
      <c r="B44" s="27" t="s">
        <v>532</v>
      </c>
      <c r="C44" s="24" t="s">
        <v>549</v>
      </c>
    </row>
    <row r="45" spans="1:3" ht="75.75" customHeight="1" x14ac:dyDescent="0.25">
      <c r="A45" s="138" t="s">
        <v>526</v>
      </c>
      <c r="B45" s="27" t="s">
        <v>539</v>
      </c>
      <c r="C45" s="192">
        <v>1.7</v>
      </c>
    </row>
    <row r="46" spans="1:3" ht="71.25" customHeight="1" x14ac:dyDescent="0.25">
      <c r="A46" s="138" t="s">
        <v>494</v>
      </c>
      <c r="B46" s="27" t="s">
        <v>540</v>
      </c>
      <c r="C46" s="192">
        <v>0</v>
      </c>
    </row>
  </sheetData>
  <mergeCells count="9">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P77"/>
  <sheetViews>
    <sheetView topLeftCell="A23" zoomScale="70" zoomScaleNormal="70" zoomScaleSheetLayoutView="70" workbookViewId="0">
      <selection activeCell="D33" sqref="D33"/>
    </sheetView>
  </sheetViews>
  <sheetFormatPr defaultRowHeight="15.75" x14ac:dyDescent="0.25"/>
  <cols>
    <col min="1" max="1" width="9.140625" style="44"/>
    <col min="2" max="2" width="57.85546875" style="44" customWidth="1"/>
    <col min="3" max="3" width="13" style="44" customWidth="1"/>
    <col min="4" max="4" width="17.85546875" style="44" customWidth="1"/>
    <col min="5" max="5" width="20.42578125" style="44" customWidth="1"/>
    <col min="6" max="6" width="18.7109375" style="44" customWidth="1"/>
    <col min="7" max="7" width="12.85546875" style="44" customWidth="1"/>
    <col min="8" max="11" width="6.5703125" style="44" customWidth="1"/>
    <col min="12" max="12" width="13.140625" style="44" customWidth="1"/>
    <col min="13" max="13" width="24.85546875" style="44" customWidth="1"/>
    <col min="14" max="16384" width="9.140625" style="44"/>
  </cols>
  <sheetData>
    <row r="1" spans="1:13" ht="18.75" x14ac:dyDescent="0.25">
      <c r="M1" s="26" t="s">
        <v>69</v>
      </c>
    </row>
    <row r="2" spans="1:13" ht="18.75" x14ac:dyDescent="0.3">
      <c r="M2" s="11" t="s">
        <v>11</v>
      </c>
    </row>
    <row r="3" spans="1:13" ht="18.75" x14ac:dyDescent="0.3">
      <c r="M3" s="11" t="s">
        <v>68</v>
      </c>
    </row>
    <row r="4" spans="1:13" ht="18.75" customHeight="1" x14ac:dyDescent="0.25">
      <c r="A4" s="278" t="str">
        <f>'1. паспорт местоположение'!$A$5</f>
        <v>Год раскрытия информации: 2021год</v>
      </c>
      <c r="B4" s="278"/>
      <c r="C4" s="278"/>
      <c r="D4" s="278"/>
      <c r="E4" s="278"/>
      <c r="F4" s="278"/>
      <c r="G4" s="278"/>
      <c r="H4" s="278"/>
      <c r="I4" s="278"/>
      <c r="J4" s="278"/>
      <c r="K4" s="278"/>
      <c r="L4" s="278"/>
      <c r="M4" s="278"/>
    </row>
    <row r="5" spans="1:13" ht="18.75" x14ac:dyDescent="0.3">
      <c r="M5" s="11"/>
    </row>
    <row r="6" spans="1:13" ht="18.75" x14ac:dyDescent="0.25">
      <c r="A6" s="282" t="s">
        <v>10</v>
      </c>
      <c r="B6" s="282"/>
      <c r="C6" s="282"/>
      <c r="D6" s="282"/>
      <c r="E6" s="282"/>
      <c r="F6" s="282"/>
      <c r="G6" s="282"/>
      <c r="H6" s="282"/>
      <c r="I6" s="282"/>
      <c r="J6" s="282"/>
      <c r="K6" s="282"/>
      <c r="L6" s="282"/>
      <c r="M6" s="282"/>
    </row>
    <row r="7" spans="1:13" ht="18.75" x14ac:dyDescent="0.25">
      <c r="A7" s="9"/>
      <c r="B7" s="9"/>
      <c r="C7" s="9"/>
      <c r="D7" s="9"/>
      <c r="E7" s="9"/>
      <c r="F7" s="9"/>
      <c r="G7" s="9"/>
      <c r="H7" s="62"/>
      <c r="I7" s="62"/>
      <c r="J7" s="62"/>
      <c r="K7" s="62"/>
      <c r="L7" s="62"/>
      <c r="M7" s="62"/>
    </row>
    <row r="8" spans="1:13" x14ac:dyDescent="0.25">
      <c r="A8" s="283" t="s">
        <v>557</v>
      </c>
      <c r="B8" s="283"/>
      <c r="C8" s="283"/>
      <c r="D8" s="283"/>
      <c r="E8" s="283"/>
      <c r="F8" s="283"/>
      <c r="G8" s="283"/>
      <c r="H8" s="283"/>
      <c r="I8" s="283"/>
      <c r="J8" s="283"/>
      <c r="K8" s="283"/>
      <c r="L8" s="283"/>
      <c r="M8" s="283"/>
    </row>
    <row r="9" spans="1:13" ht="18.75" customHeight="1" x14ac:dyDescent="0.25">
      <c r="A9" s="279" t="s">
        <v>9</v>
      </c>
      <c r="B9" s="279"/>
      <c r="C9" s="279"/>
      <c r="D9" s="279"/>
      <c r="E9" s="279"/>
      <c r="F9" s="279"/>
      <c r="G9" s="279"/>
      <c r="H9" s="279"/>
      <c r="I9" s="279"/>
      <c r="J9" s="279"/>
      <c r="K9" s="279"/>
      <c r="L9" s="279"/>
      <c r="M9" s="279"/>
    </row>
    <row r="10" spans="1:13" ht="18.75" x14ac:dyDescent="0.25">
      <c r="A10" s="9"/>
      <c r="B10" s="9"/>
      <c r="C10" s="9"/>
      <c r="D10" s="9"/>
      <c r="E10" s="9"/>
      <c r="F10" s="9"/>
      <c r="G10" s="9"/>
      <c r="H10" s="62"/>
      <c r="I10" s="62"/>
      <c r="J10" s="62"/>
      <c r="K10" s="62"/>
      <c r="L10" s="62"/>
      <c r="M10" s="62"/>
    </row>
    <row r="11" spans="1:13" x14ac:dyDescent="0.25">
      <c r="A11" s="284" t="str">
        <f>'1. паспорт местоположение'!$A$12</f>
        <v>L_  20220221</v>
      </c>
      <c r="B11" s="284"/>
      <c r="C11" s="284"/>
      <c r="D11" s="284"/>
      <c r="E11" s="284"/>
      <c r="F11" s="284"/>
      <c r="G11" s="284"/>
      <c r="H11" s="284"/>
      <c r="I11" s="284"/>
      <c r="J11" s="284"/>
      <c r="K11" s="284"/>
      <c r="L11" s="284"/>
      <c r="M11" s="284"/>
    </row>
    <row r="12" spans="1:13" x14ac:dyDescent="0.25">
      <c r="A12" s="279" t="s">
        <v>8</v>
      </c>
      <c r="B12" s="279"/>
      <c r="C12" s="279"/>
      <c r="D12" s="279"/>
      <c r="E12" s="279"/>
      <c r="F12" s="279"/>
      <c r="G12" s="279"/>
      <c r="H12" s="279"/>
      <c r="I12" s="279"/>
      <c r="J12" s="279"/>
      <c r="K12" s="279"/>
      <c r="L12" s="279"/>
      <c r="M12" s="279"/>
    </row>
    <row r="13" spans="1:13" ht="16.5" customHeight="1" x14ac:dyDescent="0.3">
      <c r="A13" s="8"/>
      <c r="B13" s="8"/>
      <c r="C13" s="8"/>
      <c r="D13" s="8"/>
      <c r="E13" s="8"/>
      <c r="F13" s="8"/>
      <c r="G13" s="8"/>
      <c r="H13" s="61"/>
      <c r="I13" s="61"/>
      <c r="J13" s="61"/>
      <c r="K13" s="61"/>
      <c r="L13" s="61"/>
      <c r="M13" s="61"/>
    </row>
    <row r="14" spans="1:13" x14ac:dyDescent="0.25">
      <c r="A14" s="283" t="str">
        <f>'1. паспорт местоположение'!$A$15</f>
        <v>Реконструкция ВЛ-6кВ Фид. № 7 ПС Амзя  2,6 км</v>
      </c>
      <c r="B14" s="283"/>
      <c r="C14" s="283"/>
      <c r="D14" s="283"/>
      <c r="E14" s="283"/>
      <c r="F14" s="283"/>
      <c r="G14" s="283"/>
      <c r="H14" s="283"/>
      <c r="I14" s="283"/>
      <c r="J14" s="283"/>
      <c r="K14" s="283"/>
      <c r="L14" s="283"/>
      <c r="M14" s="283"/>
    </row>
    <row r="15" spans="1:13" ht="15.75" customHeight="1" x14ac:dyDescent="0.25">
      <c r="A15" s="279" t="s">
        <v>7</v>
      </c>
      <c r="B15" s="279"/>
      <c r="C15" s="279"/>
      <c r="D15" s="279"/>
      <c r="E15" s="279"/>
      <c r="F15" s="279"/>
      <c r="G15" s="279"/>
      <c r="H15" s="279"/>
      <c r="I15" s="279"/>
      <c r="J15" s="279"/>
      <c r="K15" s="279"/>
      <c r="L15" s="279"/>
      <c r="M15" s="279"/>
    </row>
    <row r="16" spans="1:13" x14ac:dyDescent="0.25">
      <c r="A16" s="393"/>
      <c r="B16" s="393"/>
      <c r="C16" s="393"/>
      <c r="D16" s="393"/>
      <c r="E16" s="393"/>
      <c r="F16" s="393"/>
      <c r="G16" s="393"/>
      <c r="H16" s="393"/>
      <c r="I16" s="393"/>
      <c r="J16" s="393"/>
      <c r="K16" s="393"/>
      <c r="L16" s="393"/>
      <c r="M16" s="393"/>
    </row>
    <row r="18" spans="1:16" x14ac:dyDescent="0.25">
      <c r="A18" s="394" t="s">
        <v>514</v>
      </c>
      <c r="B18" s="394"/>
      <c r="C18" s="394"/>
      <c r="D18" s="394"/>
      <c r="E18" s="394"/>
      <c r="F18" s="394"/>
      <c r="G18" s="394"/>
      <c r="H18" s="394"/>
      <c r="I18" s="394"/>
      <c r="J18" s="394"/>
      <c r="K18" s="394"/>
      <c r="L18" s="394"/>
      <c r="M18" s="394"/>
    </row>
    <row r="20" spans="1:16" ht="33" customHeight="1" x14ac:dyDescent="0.25">
      <c r="A20" s="383" t="s">
        <v>194</v>
      </c>
      <c r="B20" s="383" t="s">
        <v>193</v>
      </c>
      <c r="C20" s="381" t="s">
        <v>192</v>
      </c>
      <c r="D20" s="381"/>
      <c r="E20" s="386" t="s">
        <v>191</v>
      </c>
      <c r="F20" s="386"/>
      <c r="G20" s="383" t="s">
        <v>190</v>
      </c>
      <c r="H20" s="399" t="s">
        <v>578</v>
      </c>
      <c r="I20" s="400"/>
      <c r="J20" s="400"/>
      <c r="K20" s="400"/>
      <c r="L20" s="395" t="s">
        <v>189</v>
      </c>
      <c r="M20" s="396"/>
      <c r="N20" s="60"/>
      <c r="O20" s="60"/>
      <c r="P20" s="60"/>
    </row>
    <row r="21" spans="1:16" ht="99.75" customHeight="1" x14ac:dyDescent="0.25">
      <c r="A21" s="384"/>
      <c r="B21" s="384"/>
      <c r="C21" s="381"/>
      <c r="D21" s="381"/>
      <c r="E21" s="386"/>
      <c r="F21" s="386"/>
      <c r="G21" s="384"/>
      <c r="H21" s="381" t="s">
        <v>3</v>
      </c>
      <c r="I21" s="381"/>
      <c r="J21" s="381" t="s">
        <v>188</v>
      </c>
      <c r="K21" s="381"/>
      <c r="L21" s="397"/>
      <c r="M21" s="398"/>
    </row>
    <row r="22" spans="1:16" ht="89.25" customHeight="1" x14ac:dyDescent="0.25">
      <c r="A22" s="385"/>
      <c r="B22" s="385"/>
      <c r="C22" s="57" t="s">
        <v>3</v>
      </c>
      <c r="D22" s="57" t="s">
        <v>184</v>
      </c>
      <c r="E22" s="59" t="s">
        <v>187</v>
      </c>
      <c r="F22" s="59" t="s">
        <v>186</v>
      </c>
      <c r="G22" s="385"/>
      <c r="H22" s="58" t="s">
        <v>495</v>
      </c>
      <c r="I22" s="58" t="s">
        <v>496</v>
      </c>
      <c r="J22" s="58" t="s">
        <v>495</v>
      </c>
      <c r="K22" s="58" t="s">
        <v>496</v>
      </c>
      <c r="L22" s="57" t="s">
        <v>185</v>
      </c>
      <c r="M22" s="57" t="s">
        <v>184</v>
      </c>
    </row>
    <row r="23" spans="1:16" ht="19.5" customHeight="1" x14ac:dyDescent="0.25">
      <c r="A23" s="50">
        <v>1</v>
      </c>
      <c r="B23" s="50">
        <v>2</v>
      </c>
      <c r="C23" s="50">
        <v>3</v>
      </c>
      <c r="D23" s="50">
        <v>4</v>
      </c>
      <c r="E23" s="50">
        <v>5</v>
      </c>
      <c r="F23" s="50">
        <v>6</v>
      </c>
      <c r="G23" s="50">
        <v>7</v>
      </c>
      <c r="H23" s="50">
        <v>16</v>
      </c>
      <c r="I23" s="50">
        <v>17</v>
      </c>
      <c r="J23" s="50">
        <v>18</v>
      </c>
      <c r="K23" s="50">
        <v>19</v>
      </c>
      <c r="L23" s="50">
        <v>20</v>
      </c>
      <c r="M23" s="50">
        <v>21</v>
      </c>
    </row>
    <row r="24" spans="1:16" ht="47.25" customHeight="1" x14ac:dyDescent="0.25">
      <c r="A24" s="55">
        <v>1</v>
      </c>
      <c r="B24" s="54" t="s">
        <v>183</v>
      </c>
      <c r="C24" s="146">
        <f>C27*1.2</f>
        <v>2.544</v>
      </c>
      <c r="D24" s="146">
        <f>D27*1.2</f>
        <v>1.6853399999999998</v>
      </c>
      <c r="E24" s="140">
        <v>0</v>
      </c>
      <c r="F24" s="140">
        <v>0</v>
      </c>
      <c r="G24" s="134">
        <v>0</v>
      </c>
      <c r="H24" s="134">
        <f>C24</f>
        <v>2.544</v>
      </c>
      <c r="I24" s="134">
        <v>0</v>
      </c>
      <c r="J24" s="134">
        <f>D24</f>
        <v>1.6853399999999998</v>
      </c>
      <c r="K24" s="134">
        <v>0</v>
      </c>
      <c r="L24" s="134">
        <f>C24</f>
        <v>2.544</v>
      </c>
      <c r="M24" s="134">
        <f>D24</f>
        <v>1.6853399999999998</v>
      </c>
    </row>
    <row r="25" spans="1:16" ht="24" customHeight="1" x14ac:dyDescent="0.25">
      <c r="A25" s="52" t="s">
        <v>182</v>
      </c>
      <c r="B25" s="35" t="s">
        <v>181</v>
      </c>
      <c r="C25" s="147">
        <v>0</v>
      </c>
      <c r="D25" s="148">
        <v>0</v>
      </c>
      <c r="E25" s="140">
        <v>0</v>
      </c>
      <c r="F25" s="140">
        <v>0</v>
      </c>
      <c r="G25" s="134">
        <v>0</v>
      </c>
      <c r="H25" s="134">
        <v>0</v>
      </c>
      <c r="I25" s="134">
        <v>0</v>
      </c>
      <c r="J25" s="134">
        <v>0</v>
      </c>
      <c r="K25" s="134">
        <v>0</v>
      </c>
      <c r="L25" s="134">
        <f t="shared" ref="L25:L64" si="0">C25</f>
        <v>0</v>
      </c>
      <c r="M25" s="134">
        <f t="shared" ref="M25:M64" si="1">D25</f>
        <v>0</v>
      </c>
    </row>
    <row r="26" spans="1:16" x14ac:dyDescent="0.25">
      <c r="A26" s="52" t="s">
        <v>180</v>
      </c>
      <c r="B26" s="35" t="s">
        <v>179</v>
      </c>
      <c r="C26" s="149">
        <v>0</v>
      </c>
      <c r="D26" s="150">
        <v>0</v>
      </c>
      <c r="E26" s="135">
        <v>0</v>
      </c>
      <c r="F26" s="135">
        <v>0</v>
      </c>
      <c r="G26" s="134">
        <v>0</v>
      </c>
      <c r="H26" s="135">
        <v>0</v>
      </c>
      <c r="I26" s="135">
        <v>0</v>
      </c>
      <c r="J26" s="135">
        <v>0</v>
      </c>
      <c r="K26" s="135">
        <v>0</v>
      </c>
      <c r="L26" s="134">
        <f t="shared" si="0"/>
        <v>0</v>
      </c>
      <c r="M26" s="134">
        <f t="shared" si="1"/>
        <v>0</v>
      </c>
    </row>
    <row r="27" spans="1:16" ht="31.5" x14ac:dyDescent="0.25">
      <c r="A27" s="52" t="s">
        <v>178</v>
      </c>
      <c r="B27" s="35" t="s">
        <v>451</v>
      </c>
      <c r="C27" s="146">
        <f>C30</f>
        <v>2.12</v>
      </c>
      <c r="D27" s="146">
        <f>D30</f>
        <v>1.40445</v>
      </c>
      <c r="E27" s="135">
        <v>0</v>
      </c>
      <c r="F27" s="135">
        <v>0</v>
      </c>
      <c r="G27" s="135">
        <v>0</v>
      </c>
      <c r="H27" s="134">
        <f>C27</f>
        <v>2.12</v>
      </c>
      <c r="I27" s="134">
        <v>0</v>
      </c>
      <c r="J27" s="134">
        <f>D27</f>
        <v>1.40445</v>
      </c>
      <c r="K27" s="134">
        <v>0</v>
      </c>
      <c r="L27" s="134">
        <f t="shared" si="0"/>
        <v>2.12</v>
      </c>
      <c r="M27" s="134">
        <f t="shared" si="1"/>
        <v>1.40445</v>
      </c>
    </row>
    <row r="28" spans="1:16" x14ac:dyDescent="0.25">
      <c r="A28" s="52" t="s">
        <v>177</v>
      </c>
      <c r="B28" s="35" t="s">
        <v>176</v>
      </c>
      <c r="C28" s="149">
        <v>0</v>
      </c>
      <c r="D28" s="149">
        <v>0</v>
      </c>
      <c r="E28" s="135">
        <v>0</v>
      </c>
      <c r="F28" s="135">
        <v>0</v>
      </c>
      <c r="G28" s="135">
        <v>0</v>
      </c>
      <c r="H28" s="135">
        <v>0</v>
      </c>
      <c r="I28" s="135">
        <v>0</v>
      </c>
      <c r="J28" s="135">
        <v>0</v>
      </c>
      <c r="K28" s="135">
        <v>0</v>
      </c>
      <c r="L28" s="134">
        <f t="shared" si="0"/>
        <v>0</v>
      </c>
      <c r="M28" s="134">
        <f t="shared" si="1"/>
        <v>0</v>
      </c>
    </row>
    <row r="29" spans="1:16" x14ac:dyDescent="0.25">
      <c r="A29" s="52" t="s">
        <v>175</v>
      </c>
      <c r="B29" s="56" t="s">
        <v>174</v>
      </c>
      <c r="C29" s="149">
        <v>0</v>
      </c>
      <c r="D29" s="149">
        <v>0</v>
      </c>
      <c r="E29" s="135">
        <v>0</v>
      </c>
      <c r="F29" s="135">
        <v>0</v>
      </c>
      <c r="G29" s="135">
        <v>0</v>
      </c>
      <c r="H29" s="135">
        <v>0</v>
      </c>
      <c r="I29" s="135">
        <v>0</v>
      </c>
      <c r="J29" s="135">
        <v>0</v>
      </c>
      <c r="K29" s="135">
        <v>0</v>
      </c>
      <c r="L29" s="134">
        <f t="shared" si="0"/>
        <v>0</v>
      </c>
      <c r="M29" s="134">
        <f t="shared" si="1"/>
        <v>0</v>
      </c>
    </row>
    <row r="30" spans="1:16" ht="47.25" x14ac:dyDescent="0.25">
      <c r="A30" s="55" t="s">
        <v>64</v>
      </c>
      <c r="B30" s="54" t="s">
        <v>173</v>
      </c>
      <c r="C30" s="146">
        <f>C31+C32+C33+C34</f>
        <v>2.12</v>
      </c>
      <c r="D30" s="146">
        <f>D31+D32+D33+D34</f>
        <v>1.40445</v>
      </c>
      <c r="E30" s="134">
        <v>0</v>
      </c>
      <c r="F30" s="134">
        <v>0</v>
      </c>
      <c r="G30" s="135">
        <v>0</v>
      </c>
      <c r="H30" s="134">
        <f>C30</f>
        <v>2.12</v>
      </c>
      <c r="I30" s="134">
        <v>0</v>
      </c>
      <c r="J30" s="134">
        <f>D30</f>
        <v>1.40445</v>
      </c>
      <c r="K30" s="134">
        <v>0</v>
      </c>
      <c r="L30" s="134">
        <f t="shared" si="0"/>
        <v>2.12</v>
      </c>
      <c r="M30" s="134">
        <f t="shared" si="1"/>
        <v>1.40445</v>
      </c>
    </row>
    <row r="31" spans="1:16" x14ac:dyDescent="0.25">
      <c r="A31" s="55" t="s">
        <v>172</v>
      </c>
      <c r="B31" s="35" t="s">
        <v>171</v>
      </c>
      <c r="C31" s="147">
        <v>0</v>
      </c>
      <c r="D31" s="147">
        <v>0</v>
      </c>
      <c r="E31" s="134">
        <v>0</v>
      </c>
      <c r="F31" s="134">
        <v>0</v>
      </c>
      <c r="G31" s="135">
        <v>0</v>
      </c>
      <c r="H31" s="135">
        <v>0</v>
      </c>
      <c r="I31" s="135">
        <v>0</v>
      </c>
      <c r="J31" s="135">
        <v>0</v>
      </c>
      <c r="K31" s="135">
        <v>0</v>
      </c>
      <c r="L31" s="134">
        <f t="shared" si="0"/>
        <v>0</v>
      </c>
      <c r="M31" s="134">
        <f t="shared" si="1"/>
        <v>0</v>
      </c>
    </row>
    <row r="32" spans="1:16" ht="31.5" x14ac:dyDescent="0.25">
      <c r="A32" s="55" t="s">
        <v>170</v>
      </c>
      <c r="B32" s="35" t="s">
        <v>169</v>
      </c>
      <c r="C32" s="146">
        <v>2.12</v>
      </c>
      <c r="D32" s="146">
        <f>1.40445-D33-D34</f>
        <v>1.28193471</v>
      </c>
      <c r="E32" s="134">
        <v>0</v>
      </c>
      <c r="F32" s="134">
        <v>0</v>
      </c>
      <c r="G32" s="135">
        <v>0</v>
      </c>
      <c r="H32" s="135">
        <v>0</v>
      </c>
      <c r="I32" s="135">
        <v>0</v>
      </c>
      <c r="J32" s="135">
        <v>0</v>
      </c>
      <c r="K32" s="135">
        <v>0</v>
      </c>
      <c r="L32" s="134">
        <f t="shared" si="0"/>
        <v>2.12</v>
      </c>
      <c r="M32" s="134">
        <f t="shared" si="1"/>
        <v>1.28193471</v>
      </c>
    </row>
    <row r="33" spans="1:13" x14ac:dyDescent="0.25">
      <c r="A33" s="55" t="s">
        <v>168</v>
      </c>
      <c r="B33" s="35" t="s">
        <v>167</v>
      </c>
      <c r="C33" s="147"/>
      <c r="D33" s="148">
        <v>9.8894999999999997E-2</v>
      </c>
      <c r="E33" s="134">
        <v>0</v>
      </c>
      <c r="F33" s="134">
        <v>0</v>
      </c>
      <c r="G33" s="135">
        <v>0</v>
      </c>
      <c r="H33" s="135">
        <v>0</v>
      </c>
      <c r="I33" s="135">
        <v>0</v>
      </c>
      <c r="J33" s="135">
        <v>0</v>
      </c>
      <c r="K33" s="135">
        <v>0</v>
      </c>
      <c r="L33" s="134">
        <f t="shared" si="0"/>
        <v>0</v>
      </c>
      <c r="M33" s="134">
        <f t="shared" si="1"/>
        <v>9.8894999999999997E-2</v>
      </c>
    </row>
    <row r="34" spans="1:13" x14ac:dyDescent="0.25">
      <c r="A34" s="55" t="s">
        <v>166</v>
      </c>
      <c r="B34" s="35" t="s">
        <v>165</v>
      </c>
      <c r="C34" s="147"/>
      <c r="D34" s="148">
        <v>2.3620290000000002E-2</v>
      </c>
      <c r="E34" s="134">
        <v>0</v>
      </c>
      <c r="F34" s="134">
        <v>0</v>
      </c>
      <c r="G34" s="135">
        <v>0</v>
      </c>
      <c r="H34" s="135">
        <v>0</v>
      </c>
      <c r="I34" s="135">
        <v>0</v>
      </c>
      <c r="J34" s="135">
        <v>0</v>
      </c>
      <c r="K34" s="135">
        <v>0</v>
      </c>
      <c r="L34" s="134">
        <f t="shared" si="0"/>
        <v>0</v>
      </c>
      <c r="M34" s="134">
        <f t="shared" si="1"/>
        <v>2.3620290000000002E-2</v>
      </c>
    </row>
    <row r="35" spans="1:13" ht="31.5" x14ac:dyDescent="0.25">
      <c r="A35" s="55" t="s">
        <v>63</v>
      </c>
      <c r="B35" s="54" t="s">
        <v>164</v>
      </c>
      <c r="C35" s="147">
        <v>0</v>
      </c>
      <c r="D35" s="147">
        <v>0</v>
      </c>
      <c r="E35" s="135">
        <v>0</v>
      </c>
      <c r="F35" s="135">
        <v>0</v>
      </c>
      <c r="G35" s="135">
        <v>0</v>
      </c>
      <c r="H35" s="135">
        <v>0</v>
      </c>
      <c r="I35" s="135">
        <v>0</v>
      </c>
      <c r="J35" s="135">
        <v>0</v>
      </c>
      <c r="K35" s="135">
        <v>0</v>
      </c>
      <c r="L35" s="134">
        <f t="shared" si="0"/>
        <v>0</v>
      </c>
      <c r="M35" s="134">
        <f t="shared" si="1"/>
        <v>0</v>
      </c>
    </row>
    <row r="36" spans="1:13" ht="31.5" x14ac:dyDescent="0.25">
      <c r="A36" s="52" t="s">
        <v>163</v>
      </c>
      <c r="B36" s="51" t="s">
        <v>162</v>
      </c>
      <c r="C36" s="151">
        <v>0</v>
      </c>
      <c r="D36" s="147">
        <v>0</v>
      </c>
      <c r="E36" s="135">
        <v>0</v>
      </c>
      <c r="F36" s="135">
        <v>0</v>
      </c>
      <c r="G36" s="135">
        <v>0</v>
      </c>
      <c r="H36" s="135">
        <v>0</v>
      </c>
      <c r="I36" s="135">
        <v>0</v>
      </c>
      <c r="J36" s="135">
        <v>0</v>
      </c>
      <c r="K36" s="135">
        <v>0</v>
      </c>
      <c r="L36" s="134">
        <f t="shared" si="0"/>
        <v>0</v>
      </c>
      <c r="M36" s="134">
        <f t="shared" si="1"/>
        <v>0</v>
      </c>
    </row>
    <row r="37" spans="1:13" x14ac:dyDescent="0.25">
      <c r="A37" s="52" t="s">
        <v>161</v>
      </c>
      <c r="B37" s="51" t="s">
        <v>151</v>
      </c>
      <c r="C37" s="152">
        <v>0</v>
      </c>
      <c r="D37" s="152">
        <v>0</v>
      </c>
      <c r="E37" s="135">
        <v>0</v>
      </c>
      <c r="F37" s="135">
        <v>0</v>
      </c>
      <c r="G37" s="135">
        <v>0</v>
      </c>
      <c r="H37" s="135">
        <v>0</v>
      </c>
      <c r="I37" s="135">
        <v>0</v>
      </c>
      <c r="J37" s="135">
        <v>0</v>
      </c>
      <c r="K37" s="135">
        <v>0</v>
      </c>
      <c r="L37" s="134">
        <f t="shared" si="0"/>
        <v>0</v>
      </c>
      <c r="M37" s="134">
        <f t="shared" si="1"/>
        <v>0</v>
      </c>
    </row>
    <row r="38" spans="1:13" x14ac:dyDescent="0.25">
      <c r="A38" s="52" t="s">
        <v>160</v>
      </c>
      <c r="B38" s="51" t="s">
        <v>149</v>
      </c>
      <c r="C38" s="151">
        <v>0</v>
      </c>
      <c r="D38" s="147">
        <v>0</v>
      </c>
      <c r="E38" s="135">
        <v>0</v>
      </c>
      <c r="F38" s="135">
        <v>0</v>
      </c>
      <c r="G38" s="135">
        <v>0</v>
      </c>
      <c r="H38" s="135">
        <v>0</v>
      </c>
      <c r="I38" s="135">
        <v>0</v>
      </c>
      <c r="J38" s="135">
        <v>0</v>
      </c>
      <c r="K38" s="135">
        <v>0</v>
      </c>
      <c r="L38" s="134">
        <f t="shared" si="0"/>
        <v>0</v>
      </c>
      <c r="M38" s="134">
        <f t="shared" si="1"/>
        <v>0</v>
      </c>
    </row>
    <row r="39" spans="1:13" ht="31.5" x14ac:dyDescent="0.25">
      <c r="A39" s="52" t="s">
        <v>159</v>
      </c>
      <c r="B39" s="35" t="s">
        <v>147</v>
      </c>
      <c r="C39" s="152">
        <v>0</v>
      </c>
      <c r="D39" s="152">
        <v>0</v>
      </c>
      <c r="E39" s="135">
        <v>0</v>
      </c>
      <c r="F39" s="135">
        <v>0</v>
      </c>
      <c r="G39" s="135">
        <v>0</v>
      </c>
      <c r="H39" s="135">
        <v>0</v>
      </c>
      <c r="I39" s="135">
        <v>0</v>
      </c>
      <c r="J39" s="135">
        <v>0</v>
      </c>
      <c r="K39" s="135">
        <v>0</v>
      </c>
      <c r="L39" s="134">
        <f t="shared" si="0"/>
        <v>0</v>
      </c>
      <c r="M39" s="134">
        <f t="shared" si="1"/>
        <v>0</v>
      </c>
    </row>
    <row r="40" spans="1:13" ht="31.5" x14ac:dyDescent="0.25">
      <c r="A40" s="52" t="s">
        <v>158</v>
      </c>
      <c r="B40" s="35" t="s">
        <v>145</v>
      </c>
      <c r="C40" s="152">
        <v>0</v>
      </c>
      <c r="D40" s="152">
        <v>0</v>
      </c>
      <c r="E40" s="135">
        <v>0</v>
      </c>
      <c r="F40" s="135">
        <v>0</v>
      </c>
      <c r="G40" s="135">
        <v>0</v>
      </c>
      <c r="H40" s="135">
        <v>0</v>
      </c>
      <c r="I40" s="135">
        <v>0</v>
      </c>
      <c r="J40" s="135">
        <v>0</v>
      </c>
      <c r="K40" s="135">
        <v>0</v>
      </c>
      <c r="L40" s="134">
        <f t="shared" si="0"/>
        <v>0</v>
      </c>
      <c r="M40" s="134">
        <f t="shared" si="1"/>
        <v>0</v>
      </c>
    </row>
    <row r="41" spans="1:13" x14ac:dyDescent="0.25">
      <c r="A41" s="52" t="s">
        <v>157</v>
      </c>
      <c r="B41" s="35" t="s">
        <v>143</v>
      </c>
      <c r="C41" s="152">
        <v>0</v>
      </c>
      <c r="D41" s="152">
        <v>0</v>
      </c>
      <c r="E41" s="135">
        <v>0</v>
      </c>
      <c r="F41" s="135">
        <v>0</v>
      </c>
      <c r="G41" s="135">
        <v>0</v>
      </c>
      <c r="H41" s="135">
        <v>0</v>
      </c>
      <c r="I41" s="135">
        <v>0</v>
      </c>
      <c r="J41" s="135">
        <v>0</v>
      </c>
      <c r="K41" s="135">
        <v>0</v>
      </c>
      <c r="L41" s="134">
        <f t="shared" si="0"/>
        <v>0</v>
      </c>
      <c r="M41" s="134">
        <f t="shared" si="1"/>
        <v>0</v>
      </c>
    </row>
    <row r="42" spans="1:13" x14ac:dyDescent="0.25">
      <c r="A42" s="52" t="s">
        <v>156</v>
      </c>
      <c r="B42" s="51"/>
      <c r="C42" s="152"/>
      <c r="D42" s="152"/>
      <c r="E42" s="135">
        <v>0</v>
      </c>
      <c r="F42" s="135">
        <v>0</v>
      </c>
      <c r="G42" s="135">
        <v>0</v>
      </c>
      <c r="H42" s="135">
        <v>0</v>
      </c>
      <c r="I42" s="135">
        <v>0</v>
      </c>
      <c r="J42" s="135">
        <v>0</v>
      </c>
      <c r="K42" s="135">
        <v>0</v>
      </c>
      <c r="L42" s="134">
        <f t="shared" si="0"/>
        <v>0</v>
      </c>
      <c r="M42" s="134">
        <f t="shared" si="1"/>
        <v>0</v>
      </c>
    </row>
    <row r="43" spans="1:13" x14ac:dyDescent="0.25">
      <c r="A43" s="55" t="s">
        <v>62</v>
      </c>
      <c r="B43" s="54" t="s">
        <v>155</v>
      </c>
      <c r="C43" s="152">
        <v>0</v>
      </c>
      <c r="D43" s="152">
        <v>0</v>
      </c>
      <c r="E43" s="135">
        <v>0</v>
      </c>
      <c r="F43" s="135">
        <v>0</v>
      </c>
      <c r="G43" s="135">
        <v>0</v>
      </c>
      <c r="H43" s="135">
        <v>0</v>
      </c>
      <c r="I43" s="135">
        <v>0</v>
      </c>
      <c r="J43" s="135">
        <v>0</v>
      </c>
      <c r="K43" s="135">
        <v>0</v>
      </c>
      <c r="L43" s="134">
        <f t="shared" si="0"/>
        <v>0</v>
      </c>
      <c r="M43" s="134">
        <f t="shared" si="1"/>
        <v>0</v>
      </c>
    </row>
    <row r="44" spans="1:13" x14ac:dyDescent="0.25">
      <c r="A44" s="52" t="s">
        <v>154</v>
      </c>
      <c r="B44" s="35" t="s">
        <v>153</v>
      </c>
      <c r="C44" s="152">
        <v>0</v>
      </c>
      <c r="D44" s="152">
        <v>0</v>
      </c>
      <c r="E44" s="135">
        <v>0</v>
      </c>
      <c r="F44" s="135">
        <v>0</v>
      </c>
      <c r="G44" s="135">
        <v>0</v>
      </c>
      <c r="H44" s="135">
        <v>0</v>
      </c>
      <c r="I44" s="135">
        <v>0</v>
      </c>
      <c r="J44" s="135">
        <v>0</v>
      </c>
      <c r="K44" s="135">
        <v>0</v>
      </c>
      <c r="L44" s="134">
        <f t="shared" si="0"/>
        <v>0</v>
      </c>
      <c r="M44" s="134">
        <f t="shared" si="1"/>
        <v>0</v>
      </c>
    </row>
    <row r="45" spans="1:13" x14ac:dyDescent="0.25">
      <c r="A45" s="52" t="s">
        <v>152</v>
      </c>
      <c r="B45" s="35" t="s">
        <v>151</v>
      </c>
      <c r="C45" s="152">
        <v>0</v>
      </c>
      <c r="D45" s="152">
        <v>0</v>
      </c>
      <c r="E45" s="135">
        <v>0</v>
      </c>
      <c r="F45" s="135">
        <v>0</v>
      </c>
      <c r="G45" s="135">
        <v>0</v>
      </c>
      <c r="H45" s="135">
        <v>0</v>
      </c>
      <c r="I45" s="135">
        <v>0</v>
      </c>
      <c r="J45" s="135">
        <v>0</v>
      </c>
      <c r="K45" s="135">
        <v>0</v>
      </c>
      <c r="L45" s="134">
        <f t="shared" si="0"/>
        <v>0</v>
      </c>
      <c r="M45" s="134">
        <f t="shared" si="1"/>
        <v>0</v>
      </c>
    </row>
    <row r="46" spans="1:13" x14ac:dyDescent="0.25">
      <c r="A46" s="52" t="s">
        <v>150</v>
      </c>
      <c r="B46" s="35" t="s">
        <v>149</v>
      </c>
      <c r="C46" s="152">
        <v>0</v>
      </c>
      <c r="D46" s="152">
        <v>0</v>
      </c>
      <c r="E46" s="135">
        <v>0</v>
      </c>
      <c r="F46" s="135">
        <v>0</v>
      </c>
      <c r="G46" s="135">
        <v>0</v>
      </c>
      <c r="H46" s="135">
        <v>0</v>
      </c>
      <c r="I46" s="135">
        <v>0</v>
      </c>
      <c r="J46" s="135">
        <v>0</v>
      </c>
      <c r="K46" s="135">
        <v>0</v>
      </c>
      <c r="L46" s="134">
        <f t="shared" si="0"/>
        <v>0</v>
      </c>
      <c r="M46" s="134">
        <f t="shared" si="1"/>
        <v>0</v>
      </c>
    </row>
    <row r="47" spans="1:13" ht="31.5" x14ac:dyDescent="0.25">
      <c r="A47" s="52" t="s">
        <v>148</v>
      </c>
      <c r="B47" s="35" t="s">
        <v>147</v>
      </c>
      <c r="C47" s="152">
        <v>0</v>
      </c>
      <c r="D47" s="152">
        <v>0</v>
      </c>
      <c r="E47" s="135">
        <v>0</v>
      </c>
      <c r="F47" s="135">
        <v>0</v>
      </c>
      <c r="G47" s="135">
        <v>0</v>
      </c>
      <c r="H47" s="135">
        <v>0</v>
      </c>
      <c r="I47" s="135">
        <v>0</v>
      </c>
      <c r="J47" s="135">
        <v>0</v>
      </c>
      <c r="K47" s="135">
        <v>0</v>
      </c>
      <c r="L47" s="134">
        <f t="shared" si="0"/>
        <v>0</v>
      </c>
      <c r="M47" s="134">
        <f t="shared" si="1"/>
        <v>0</v>
      </c>
    </row>
    <row r="48" spans="1:13" ht="31.5" x14ac:dyDescent="0.25">
      <c r="A48" s="52" t="s">
        <v>146</v>
      </c>
      <c r="B48" s="35" t="s">
        <v>145</v>
      </c>
      <c r="C48" s="152">
        <v>0</v>
      </c>
      <c r="D48" s="152">
        <v>0</v>
      </c>
      <c r="E48" s="135">
        <v>0</v>
      </c>
      <c r="F48" s="135">
        <v>0</v>
      </c>
      <c r="G48" s="135">
        <v>0</v>
      </c>
      <c r="H48" s="135">
        <v>0</v>
      </c>
      <c r="I48" s="135">
        <v>0</v>
      </c>
      <c r="J48" s="135">
        <v>0</v>
      </c>
      <c r="K48" s="135">
        <v>0</v>
      </c>
      <c r="L48" s="134">
        <f t="shared" si="0"/>
        <v>0</v>
      </c>
      <c r="M48" s="134">
        <f t="shared" si="1"/>
        <v>0</v>
      </c>
    </row>
    <row r="49" spans="1:13" x14ac:dyDescent="0.25">
      <c r="A49" s="52" t="s">
        <v>144</v>
      </c>
      <c r="B49" s="35" t="s">
        <v>143</v>
      </c>
      <c r="C49" s="152">
        <v>0</v>
      </c>
      <c r="D49" s="152">
        <v>0</v>
      </c>
      <c r="E49" s="135">
        <v>0</v>
      </c>
      <c r="F49" s="135">
        <v>0</v>
      </c>
      <c r="G49" s="135">
        <v>0</v>
      </c>
      <c r="H49" s="135">
        <v>0</v>
      </c>
      <c r="I49" s="135">
        <v>0</v>
      </c>
      <c r="J49" s="135">
        <v>0</v>
      </c>
      <c r="K49" s="135">
        <v>0</v>
      </c>
      <c r="L49" s="134">
        <f t="shared" si="0"/>
        <v>0</v>
      </c>
      <c r="M49" s="134">
        <f t="shared" si="1"/>
        <v>0</v>
      </c>
    </row>
    <row r="50" spans="1:13" x14ac:dyDescent="0.25">
      <c r="A50" s="52" t="s">
        <v>142</v>
      </c>
      <c r="B50" s="51"/>
      <c r="C50" s="151"/>
      <c r="D50" s="147"/>
      <c r="E50" s="135">
        <v>0</v>
      </c>
      <c r="F50" s="135">
        <v>0</v>
      </c>
      <c r="G50" s="135">
        <v>0</v>
      </c>
      <c r="H50" s="135">
        <v>0</v>
      </c>
      <c r="I50" s="135">
        <v>0</v>
      </c>
      <c r="J50" s="135">
        <v>0</v>
      </c>
      <c r="K50" s="135">
        <v>0</v>
      </c>
      <c r="L50" s="134">
        <f t="shared" si="0"/>
        <v>0</v>
      </c>
      <c r="M50" s="134">
        <f t="shared" si="1"/>
        <v>0</v>
      </c>
    </row>
    <row r="51" spans="1:13" ht="35.25" customHeight="1" x14ac:dyDescent="0.25">
      <c r="A51" s="55" t="s">
        <v>60</v>
      </c>
      <c r="B51" s="54" t="s">
        <v>141</v>
      </c>
      <c r="C51" s="153">
        <v>0</v>
      </c>
      <c r="D51" s="153">
        <v>0</v>
      </c>
      <c r="E51" s="134">
        <v>0</v>
      </c>
      <c r="F51" s="134">
        <v>0</v>
      </c>
      <c r="G51" s="135">
        <v>0</v>
      </c>
      <c r="H51" s="135">
        <v>0</v>
      </c>
      <c r="I51" s="135">
        <v>0</v>
      </c>
      <c r="J51" s="135">
        <v>0</v>
      </c>
      <c r="K51" s="135">
        <v>0</v>
      </c>
      <c r="L51" s="134">
        <f t="shared" si="0"/>
        <v>0</v>
      </c>
      <c r="M51" s="134">
        <f t="shared" si="1"/>
        <v>0</v>
      </c>
    </row>
    <row r="52" spans="1:13" x14ac:dyDescent="0.25">
      <c r="A52" s="52" t="s">
        <v>140</v>
      </c>
      <c r="B52" s="35" t="s">
        <v>139</v>
      </c>
      <c r="C52" s="146">
        <f>C32</f>
        <v>2.12</v>
      </c>
      <c r="D52" s="146">
        <f>D30</f>
        <v>1.40445</v>
      </c>
      <c r="E52" s="135">
        <v>0</v>
      </c>
      <c r="F52" s="135">
        <v>0</v>
      </c>
      <c r="G52" s="135">
        <v>0</v>
      </c>
      <c r="H52" s="135">
        <v>0</v>
      </c>
      <c r="I52" s="135">
        <v>0</v>
      </c>
      <c r="J52" s="135">
        <v>0</v>
      </c>
      <c r="K52" s="135">
        <v>0</v>
      </c>
      <c r="L52" s="134">
        <f t="shared" si="0"/>
        <v>2.12</v>
      </c>
      <c r="M52" s="134">
        <f t="shared" si="1"/>
        <v>1.40445</v>
      </c>
    </row>
    <row r="53" spans="1:13" x14ac:dyDescent="0.25">
      <c r="A53" s="52" t="s">
        <v>138</v>
      </c>
      <c r="B53" s="35" t="s">
        <v>132</v>
      </c>
      <c r="C53" s="147">
        <v>0</v>
      </c>
      <c r="D53" s="147">
        <v>0</v>
      </c>
      <c r="E53" s="134">
        <v>0</v>
      </c>
      <c r="F53" s="134">
        <v>0</v>
      </c>
      <c r="G53" s="135">
        <v>0</v>
      </c>
      <c r="H53" s="135">
        <v>0</v>
      </c>
      <c r="I53" s="135">
        <v>0</v>
      </c>
      <c r="J53" s="135">
        <v>0</v>
      </c>
      <c r="K53" s="135">
        <v>0</v>
      </c>
      <c r="L53" s="134">
        <f t="shared" si="0"/>
        <v>0</v>
      </c>
      <c r="M53" s="134">
        <f t="shared" si="1"/>
        <v>0</v>
      </c>
    </row>
    <row r="54" spans="1:13" x14ac:dyDescent="0.25">
      <c r="A54" s="52" t="s">
        <v>137</v>
      </c>
      <c r="B54" s="51" t="s">
        <v>131</v>
      </c>
      <c r="C54" s="147">
        <v>0</v>
      </c>
      <c r="D54" s="147">
        <v>0</v>
      </c>
      <c r="E54" s="134">
        <v>0</v>
      </c>
      <c r="F54" s="134">
        <v>0</v>
      </c>
      <c r="G54" s="135">
        <v>0</v>
      </c>
      <c r="H54" s="135">
        <v>0</v>
      </c>
      <c r="I54" s="135">
        <v>0</v>
      </c>
      <c r="J54" s="135">
        <v>0</v>
      </c>
      <c r="K54" s="135">
        <v>0</v>
      </c>
      <c r="L54" s="134">
        <f t="shared" si="0"/>
        <v>0</v>
      </c>
      <c r="M54" s="134">
        <f t="shared" si="1"/>
        <v>0</v>
      </c>
    </row>
    <row r="55" spans="1:13" x14ac:dyDescent="0.25">
      <c r="A55" s="52" t="s">
        <v>136</v>
      </c>
      <c r="B55" s="51" t="s">
        <v>130</v>
      </c>
      <c r="C55" s="147">
        <v>0</v>
      </c>
      <c r="D55" s="147">
        <v>0</v>
      </c>
      <c r="E55" s="134">
        <v>0</v>
      </c>
      <c r="F55" s="134">
        <v>0</v>
      </c>
      <c r="G55" s="135">
        <v>0</v>
      </c>
      <c r="H55" s="135">
        <v>0</v>
      </c>
      <c r="I55" s="135">
        <v>0</v>
      </c>
      <c r="J55" s="135">
        <v>0</v>
      </c>
      <c r="K55" s="135">
        <v>0</v>
      </c>
      <c r="L55" s="134">
        <f t="shared" si="0"/>
        <v>0</v>
      </c>
      <c r="M55" s="134">
        <f t="shared" si="1"/>
        <v>0</v>
      </c>
    </row>
    <row r="56" spans="1:13" x14ac:dyDescent="0.25">
      <c r="A56" s="52" t="s">
        <v>135</v>
      </c>
      <c r="B56" s="51" t="s">
        <v>129</v>
      </c>
      <c r="C56" s="147">
        <v>0</v>
      </c>
      <c r="D56" s="147">
        <v>0</v>
      </c>
      <c r="E56" s="134">
        <v>0</v>
      </c>
      <c r="F56" s="134">
        <v>0</v>
      </c>
      <c r="G56" s="135">
        <v>0</v>
      </c>
      <c r="H56" s="135">
        <v>0</v>
      </c>
      <c r="I56" s="135">
        <v>0</v>
      </c>
      <c r="J56" s="135">
        <v>0</v>
      </c>
      <c r="K56" s="135">
        <v>0</v>
      </c>
      <c r="L56" s="134">
        <f t="shared" si="0"/>
        <v>0</v>
      </c>
      <c r="M56" s="134">
        <f t="shared" si="1"/>
        <v>0</v>
      </c>
    </row>
    <row r="57" spans="1:13" x14ac:dyDescent="0.25">
      <c r="A57" s="52" t="s">
        <v>134</v>
      </c>
      <c r="B57" s="51"/>
      <c r="C57" s="146"/>
      <c r="D57" s="146"/>
      <c r="E57" s="134">
        <v>0</v>
      </c>
      <c r="F57" s="134">
        <v>0</v>
      </c>
      <c r="G57" s="135">
        <v>0</v>
      </c>
      <c r="H57" s="135">
        <v>0</v>
      </c>
      <c r="I57" s="135">
        <v>0</v>
      </c>
      <c r="J57" s="135">
        <v>0</v>
      </c>
      <c r="K57" s="135">
        <v>0</v>
      </c>
      <c r="L57" s="134">
        <f t="shared" si="0"/>
        <v>0</v>
      </c>
      <c r="M57" s="134">
        <f t="shared" si="1"/>
        <v>0</v>
      </c>
    </row>
    <row r="58" spans="1:13" ht="36.75" customHeight="1" x14ac:dyDescent="0.25">
      <c r="A58" s="55" t="s">
        <v>59</v>
      </c>
      <c r="B58" s="72" t="s">
        <v>236</v>
      </c>
      <c r="C58" s="147">
        <v>0</v>
      </c>
      <c r="D58" s="147">
        <v>0</v>
      </c>
      <c r="E58" s="134">
        <v>0</v>
      </c>
      <c r="F58" s="134">
        <v>0</v>
      </c>
      <c r="G58" s="135">
        <v>0</v>
      </c>
      <c r="H58" s="135">
        <v>0</v>
      </c>
      <c r="I58" s="135">
        <v>0</v>
      </c>
      <c r="J58" s="135">
        <v>0</v>
      </c>
      <c r="K58" s="135">
        <v>0</v>
      </c>
      <c r="L58" s="134">
        <f t="shared" si="0"/>
        <v>0</v>
      </c>
      <c r="M58" s="134">
        <f t="shared" si="1"/>
        <v>0</v>
      </c>
    </row>
    <row r="59" spans="1:13" x14ac:dyDescent="0.25">
      <c r="A59" s="55" t="s">
        <v>57</v>
      </c>
      <c r="B59" s="54" t="s">
        <v>133</v>
      </c>
      <c r="C59" s="147">
        <v>0</v>
      </c>
      <c r="D59" s="147">
        <v>0</v>
      </c>
      <c r="E59" s="135">
        <v>0</v>
      </c>
      <c r="F59" s="135">
        <v>0</v>
      </c>
      <c r="G59" s="135">
        <v>0</v>
      </c>
      <c r="H59" s="135">
        <v>0</v>
      </c>
      <c r="I59" s="135">
        <v>0</v>
      </c>
      <c r="J59" s="135">
        <v>0</v>
      </c>
      <c r="K59" s="135">
        <v>0</v>
      </c>
      <c r="L59" s="134">
        <f t="shared" si="0"/>
        <v>0</v>
      </c>
      <c r="M59" s="134">
        <f t="shared" si="1"/>
        <v>0</v>
      </c>
    </row>
    <row r="60" spans="1:13" x14ac:dyDescent="0.25">
      <c r="A60" s="52" t="s">
        <v>230</v>
      </c>
      <c r="B60" s="53" t="s">
        <v>153</v>
      </c>
      <c r="C60" s="147">
        <v>0</v>
      </c>
      <c r="D60" s="147">
        <v>0</v>
      </c>
      <c r="E60" s="135">
        <v>0</v>
      </c>
      <c r="F60" s="135">
        <v>0</v>
      </c>
      <c r="G60" s="135">
        <v>0</v>
      </c>
      <c r="H60" s="135">
        <v>0</v>
      </c>
      <c r="I60" s="135">
        <v>0</v>
      </c>
      <c r="J60" s="135">
        <v>0</v>
      </c>
      <c r="K60" s="135">
        <v>0</v>
      </c>
      <c r="L60" s="134">
        <f t="shared" si="0"/>
        <v>0</v>
      </c>
      <c r="M60" s="134">
        <f t="shared" si="1"/>
        <v>0</v>
      </c>
    </row>
    <row r="61" spans="1:13" x14ac:dyDescent="0.25">
      <c r="A61" s="52" t="s">
        <v>231</v>
      </c>
      <c r="B61" s="53" t="s">
        <v>151</v>
      </c>
      <c r="C61" s="147">
        <v>0</v>
      </c>
      <c r="D61" s="147">
        <v>0</v>
      </c>
      <c r="E61" s="135">
        <v>0</v>
      </c>
      <c r="F61" s="135">
        <v>0</v>
      </c>
      <c r="G61" s="135">
        <v>0</v>
      </c>
      <c r="H61" s="135">
        <v>0</v>
      </c>
      <c r="I61" s="135">
        <v>0</v>
      </c>
      <c r="J61" s="135">
        <v>0</v>
      </c>
      <c r="K61" s="135">
        <v>0</v>
      </c>
      <c r="L61" s="134">
        <f t="shared" si="0"/>
        <v>0</v>
      </c>
      <c r="M61" s="134">
        <f t="shared" si="1"/>
        <v>0</v>
      </c>
    </row>
    <row r="62" spans="1:13" x14ac:dyDescent="0.25">
      <c r="A62" s="52" t="s">
        <v>232</v>
      </c>
      <c r="B62" s="53" t="s">
        <v>149</v>
      </c>
      <c r="C62" s="147">
        <v>0</v>
      </c>
      <c r="D62" s="147">
        <v>0</v>
      </c>
      <c r="E62" s="135">
        <v>0</v>
      </c>
      <c r="F62" s="135">
        <v>0</v>
      </c>
      <c r="G62" s="135">
        <v>0</v>
      </c>
      <c r="H62" s="135">
        <v>0</v>
      </c>
      <c r="I62" s="135">
        <v>0</v>
      </c>
      <c r="J62" s="135">
        <v>0</v>
      </c>
      <c r="K62" s="135">
        <v>0</v>
      </c>
      <c r="L62" s="134">
        <f t="shared" si="0"/>
        <v>0</v>
      </c>
      <c r="M62" s="134">
        <f t="shared" si="1"/>
        <v>0</v>
      </c>
    </row>
    <row r="63" spans="1:13" x14ac:dyDescent="0.25">
      <c r="A63" s="52" t="s">
        <v>233</v>
      </c>
      <c r="B63" s="53" t="s">
        <v>235</v>
      </c>
      <c r="C63" s="147">
        <v>0</v>
      </c>
      <c r="D63" s="147">
        <v>0</v>
      </c>
      <c r="E63" s="135">
        <v>0</v>
      </c>
      <c r="F63" s="135">
        <v>0</v>
      </c>
      <c r="G63" s="135">
        <v>0</v>
      </c>
      <c r="H63" s="135">
        <v>0</v>
      </c>
      <c r="I63" s="135">
        <v>0</v>
      </c>
      <c r="J63" s="135">
        <v>0</v>
      </c>
      <c r="K63" s="135">
        <v>0</v>
      </c>
      <c r="L63" s="134">
        <f t="shared" si="0"/>
        <v>0</v>
      </c>
      <c r="M63" s="134">
        <f t="shared" si="1"/>
        <v>0</v>
      </c>
    </row>
    <row r="64" spans="1:13" ht="18.75" x14ac:dyDescent="0.25">
      <c r="A64" s="52" t="s">
        <v>234</v>
      </c>
      <c r="B64" s="51" t="s">
        <v>128</v>
      </c>
      <c r="C64" s="151">
        <v>0</v>
      </c>
      <c r="D64" s="147">
        <v>0</v>
      </c>
      <c r="E64" s="135">
        <v>0</v>
      </c>
      <c r="F64" s="135">
        <v>0</v>
      </c>
      <c r="G64" s="135">
        <v>0</v>
      </c>
      <c r="H64" s="135">
        <v>0</v>
      </c>
      <c r="I64" s="135">
        <v>0</v>
      </c>
      <c r="J64" s="135">
        <v>0</v>
      </c>
      <c r="K64" s="135">
        <v>0</v>
      </c>
      <c r="L64" s="134">
        <f t="shared" si="0"/>
        <v>0</v>
      </c>
      <c r="M64" s="134">
        <f t="shared" si="1"/>
        <v>0</v>
      </c>
    </row>
    <row r="65" spans="1:12" x14ac:dyDescent="0.25">
      <c r="A65" s="47"/>
      <c r="B65" s="48"/>
      <c r="C65" s="48"/>
      <c r="D65" s="48"/>
      <c r="E65" s="48"/>
      <c r="F65" s="48"/>
      <c r="G65" s="48"/>
    </row>
    <row r="66" spans="1:12" ht="54" customHeight="1" x14ac:dyDescent="0.25">
      <c r="B66" s="392"/>
      <c r="C66" s="392"/>
      <c r="D66" s="392"/>
      <c r="E66" s="392"/>
      <c r="F66" s="392"/>
      <c r="G66" s="392"/>
      <c r="H66" s="46"/>
      <c r="I66" s="46"/>
      <c r="J66" s="46"/>
      <c r="K66" s="46"/>
      <c r="L66" s="46"/>
    </row>
    <row r="68" spans="1:12" ht="50.25" customHeight="1" x14ac:dyDescent="0.25">
      <c r="B68" s="392"/>
      <c r="C68" s="392"/>
      <c r="D68" s="392"/>
      <c r="E68" s="392"/>
      <c r="F68" s="392"/>
      <c r="G68" s="392"/>
    </row>
    <row r="70" spans="1:12" ht="36.75" customHeight="1" x14ac:dyDescent="0.25">
      <c r="B70" s="392"/>
      <c r="C70" s="392"/>
      <c r="D70" s="392"/>
      <c r="E70" s="392"/>
      <c r="F70" s="392"/>
      <c r="G70" s="392"/>
    </row>
    <row r="72" spans="1:12" ht="51" customHeight="1" x14ac:dyDescent="0.25">
      <c r="B72" s="392"/>
      <c r="C72" s="392"/>
      <c r="D72" s="392"/>
      <c r="E72" s="392"/>
      <c r="F72" s="392"/>
      <c r="G72" s="392"/>
    </row>
    <row r="73" spans="1:12" ht="32.25" customHeight="1" x14ac:dyDescent="0.25">
      <c r="B73" s="392"/>
      <c r="C73" s="392"/>
      <c r="D73" s="392"/>
      <c r="E73" s="392"/>
      <c r="F73" s="392"/>
      <c r="G73" s="392"/>
    </row>
    <row r="74" spans="1:12" ht="51.75" customHeight="1" x14ac:dyDescent="0.25">
      <c r="B74" s="392"/>
      <c r="C74" s="392"/>
      <c r="D74" s="392"/>
      <c r="E74" s="392"/>
      <c r="F74" s="392"/>
      <c r="G74" s="392"/>
    </row>
    <row r="75" spans="1:12" ht="21.75" customHeight="1" x14ac:dyDescent="0.25">
      <c r="B75" s="390"/>
      <c r="C75" s="390"/>
      <c r="D75" s="390"/>
      <c r="E75" s="390"/>
      <c r="F75" s="390"/>
      <c r="G75" s="390"/>
    </row>
    <row r="76" spans="1:12" ht="23.25" customHeight="1" x14ac:dyDescent="0.25"/>
    <row r="77" spans="1:12" ht="18.75" customHeight="1" x14ac:dyDescent="0.25">
      <c r="B77" s="391"/>
      <c r="C77" s="391"/>
      <c r="D77" s="391"/>
      <c r="E77" s="391"/>
      <c r="F77" s="391"/>
      <c r="G77" s="391"/>
    </row>
  </sheetData>
  <mergeCells count="27">
    <mergeCell ref="A4:M4"/>
    <mergeCell ref="A12:M12"/>
    <mergeCell ref="A9:M9"/>
    <mergeCell ref="A11:M11"/>
    <mergeCell ref="A8:M8"/>
    <mergeCell ref="A6:M6"/>
    <mergeCell ref="A14:M14"/>
    <mergeCell ref="C20:D21"/>
    <mergeCell ref="A16:M16"/>
    <mergeCell ref="A15:M15"/>
    <mergeCell ref="A20:A22"/>
    <mergeCell ref="E20:F21"/>
    <mergeCell ref="A18:M18"/>
    <mergeCell ref="L20:M21"/>
    <mergeCell ref="G20:G22"/>
    <mergeCell ref="B20:B22"/>
    <mergeCell ref="H20:K20"/>
    <mergeCell ref="H21:I21"/>
    <mergeCell ref="J21:K21"/>
    <mergeCell ref="B75:G75"/>
    <mergeCell ref="B77:G77"/>
    <mergeCell ref="B66:G66"/>
    <mergeCell ref="B68:G68"/>
    <mergeCell ref="B70:G70"/>
    <mergeCell ref="B72:G72"/>
    <mergeCell ref="B73:G73"/>
    <mergeCell ref="B74:G74"/>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00B050"/>
    <pageSetUpPr fitToPage="1"/>
  </sheetPr>
  <dimension ref="A1:AV26"/>
  <sheetViews>
    <sheetView view="pageBreakPreview" topLeftCell="D1" zoomScale="55" zoomScaleSheetLayoutView="55" workbookViewId="0">
      <selection activeCell="AU26" sqref="AU26"/>
    </sheetView>
  </sheetViews>
  <sheetFormatPr defaultRowHeight="15" x14ac:dyDescent="0.25"/>
  <cols>
    <col min="1" max="1" width="6.140625" style="14" customWidth="1"/>
    <col min="2" max="2" width="23.140625" style="14" customWidth="1"/>
    <col min="3" max="3" width="13.85546875" style="14" customWidth="1"/>
    <col min="4" max="4" width="15.140625" style="14" customWidth="1"/>
    <col min="5" max="12" width="7.7109375" style="14" customWidth="1"/>
    <col min="13" max="15" width="10.7109375" style="14" customWidth="1"/>
    <col min="16" max="17" width="13.42578125" style="14" customWidth="1"/>
    <col min="18" max="18" width="17" style="14" customWidth="1"/>
    <col min="19" max="20" width="9.7109375" style="14" customWidth="1"/>
    <col min="21" max="21" width="11.42578125" style="14" customWidth="1"/>
    <col min="22" max="22" width="12.7109375" style="14" customWidth="1"/>
    <col min="23" max="25" width="10.7109375" style="14" customWidth="1"/>
    <col min="26" max="26" width="7.7109375" style="14" customWidth="1"/>
    <col min="27" max="30" width="10.7109375" style="14" customWidth="1"/>
    <col min="31" max="31" width="15.85546875" style="14" customWidth="1"/>
    <col min="32" max="32" width="11.7109375" style="14" customWidth="1"/>
    <col min="33" max="33" width="11.5703125" style="14" customWidth="1"/>
    <col min="34" max="35" width="9.7109375" style="14" customWidth="1"/>
    <col min="36" max="36" width="11.7109375" style="14" customWidth="1"/>
    <col min="37" max="37" width="12" style="14" customWidth="1"/>
    <col min="38" max="38" width="12.28515625" style="14" customWidth="1"/>
    <col min="39" max="41" width="9.7109375" style="14" customWidth="1"/>
    <col min="42" max="42" width="12.42578125" style="14" customWidth="1"/>
    <col min="43" max="43" width="12" style="14" customWidth="1"/>
    <col min="44" max="44" width="14.140625" style="14" customWidth="1"/>
    <col min="45" max="46" width="13.28515625" style="14" customWidth="1"/>
    <col min="47" max="47" width="10.7109375" style="14" customWidth="1"/>
    <col min="48" max="48" width="15.7109375" style="14" customWidth="1"/>
    <col min="49" max="16384" width="9.140625" style="14"/>
  </cols>
  <sheetData>
    <row r="1" spans="1:48" ht="18.75" x14ac:dyDescent="0.25">
      <c r="AV1" s="26" t="s">
        <v>69</v>
      </c>
    </row>
    <row r="2" spans="1:48" ht="18.75" x14ac:dyDescent="0.3">
      <c r="AV2" s="11" t="s">
        <v>11</v>
      </c>
    </row>
    <row r="3" spans="1:48" ht="18.75" x14ac:dyDescent="0.3">
      <c r="AV3" s="11" t="s">
        <v>68</v>
      </c>
    </row>
    <row r="4" spans="1:48" ht="18.75" x14ac:dyDescent="0.3">
      <c r="AV4" s="11"/>
    </row>
    <row r="5" spans="1:48" ht="18.75" customHeight="1" x14ac:dyDescent="0.25">
      <c r="A5" s="278" t="str">
        <f>'1. паспорт местоположение'!$A$5</f>
        <v>Год раскрытия информации: 2021год</v>
      </c>
      <c r="B5" s="278"/>
      <c r="C5" s="278"/>
      <c r="D5" s="278"/>
      <c r="E5" s="278"/>
      <c r="F5" s="278"/>
      <c r="G5" s="278"/>
      <c r="H5" s="278"/>
      <c r="I5" s="278"/>
      <c r="J5" s="278"/>
      <c r="K5" s="278"/>
      <c r="L5" s="278"/>
      <c r="M5" s="278"/>
      <c r="N5" s="278"/>
      <c r="O5" s="278"/>
      <c r="P5" s="278"/>
      <c r="Q5" s="278"/>
      <c r="R5" s="278"/>
      <c r="S5" s="278"/>
      <c r="T5" s="278"/>
      <c r="U5" s="278"/>
      <c r="V5" s="278"/>
      <c r="W5" s="278"/>
      <c r="X5" s="278"/>
      <c r="Y5" s="278"/>
      <c r="Z5" s="278"/>
      <c r="AA5" s="278"/>
      <c r="AB5" s="278"/>
      <c r="AC5" s="278"/>
      <c r="AD5" s="278"/>
      <c r="AE5" s="278"/>
      <c r="AF5" s="278"/>
      <c r="AG5" s="278"/>
      <c r="AH5" s="278"/>
      <c r="AI5" s="278"/>
      <c r="AJ5" s="278"/>
      <c r="AK5" s="278"/>
      <c r="AL5" s="278"/>
      <c r="AM5" s="278"/>
      <c r="AN5" s="278"/>
      <c r="AO5" s="278"/>
      <c r="AP5" s="278"/>
      <c r="AQ5" s="278"/>
      <c r="AR5" s="278"/>
      <c r="AS5" s="278"/>
      <c r="AT5" s="278"/>
      <c r="AU5" s="278"/>
      <c r="AV5" s="278"/>
    </row>
    <row r="6" spans="1:48" ht="18.75" x14ac:dyDescent="0.3">
      <c r="AV6" s="11"/>
    </row>
    <row r="7" spans="1:48" ht="18.75" x14ac:dyDescent="0.25">
      <c r="A7" s="282" t="s">
        <v>10</v>
      </c>
      <c r="B7" s="282"/>
      <c r="C7" s="282"/>
      <c r="D7" s="282"/>
      <c r="E7" s="282"/>
      <c r="F7" s="282"/>
      <c r="G7" s="282"/>
      <c r="H7" s="282"/>
      <c r="I7" s="282"/>
      <c r="J7" s="282"/>
      <c r="K7" s="282"/>
      <c r="L7" s="282"/>
      <c r="M7" s="282"/>
      <c r="N7" s="282"/>
      <c r="O7" s="282"/>
      <c r="P7" s="282"/>
      <c r="Q7" s="282"/>
      <c r="R7" s="282"/>
      <c r="S7" s="282"/>
      <c r="T7" s="282"/>
      <c r="U7" s="282"/>
      <c r="V7" s="282"/>
      <c r="W7" s="282"/>
      <c r="X7" s="282"/>
      <c r="Y7" s="282"/>
      <c r="Z7" s="282"/>
      <c r="AA7" s="282"/>
      <c r="AB7" s="282"/>
      <c r="AC7" s="282"/>
      <c r="AD7" s="282"/>
      <c r="AE7" s="282"/>
      <c r="AF7" s="282"/>
      <c r="AG7" s="282"/>
      <c r="AH7" s="282"/>
      <c r="AI7" s="282"/>
      <c r="AJ7" s="282"/>
      <c r="AK7" s="282"/>
      <c r="AL7" s="282"/>
      <c r="AM7" s="282"/>
      <c r="AN7" s="282"/>
      <c r="AO7" s="282"/>
      <c r="AP7" s="282"/>
      <c r="AQ7" s="282"/>
      <c r="AR7" s="282"/>
      <c r="AS7" s="282"/>
      <c r="AT7" s="282"/>
      <c r="AU7" s="282"/>
      <c r="AV7" s="282"/>
    </row>
    <row r="8" spans="1:48" ht="18.75" x14ac:dyDescent="0.25">
      <c r="A8" s="282"/>
      <c r="B8" s="282"/>
      <c r="C8" s="282"/>
      <c r="D8" s="282"/>
      <c r="E8" s="282"/>
      <c r="F8" s="282"/>
      <c r="G8" s="282"/>
      <c r="H8" s="282"/>
      <c r="I8" s="282"/>
      <c r="J8" s="282"/>
      <c r="K8" s="282"/>
      <c r="L8" s="282"/>
      <c r="M8" s="282"/>
      <c r="N8" s="282"/>
      <c r="O8" s="282"/>
      <c r="P8" s="282"/>
      <c r="Q8" s="282"/>
      <c r="R8" s="282"/>
      <c r="S8" s="282"/>
      <c r="T8" s="282"/>
      <c r="U8" s="282"/>
      <c r="V8" s="282"/>
      <c r="W8" s="282"/>
      <c r="X8" s="282"/>
      <c r="Y8" s="282"/>
      <c r="Z8" s="282"/>
      <c r="AA8" s="282"/>
      <c r="AB8" s="282"/>
      <c r="AC8" s="282"/>
      <c r="AD8" s="282"/>
      <c r="AE8" s="282"/>
      <c r="AF8" s="282"/>
      <c r="AG8" s="282"/>
      <c r="AH8" s="282"/>
      <c r="AI8" s="282"/>
      <c r="AJ8" s="282"/>
      <c r="AK8" s="282"/>
      <c r="AL8" s="282"/>
      <c r="AM8" s="282"/>
      <c r="AN8" s="282"/>
      <c r="AO8" s="282"/>
      <c r="AP8" s="282"/>
      <c r="AQ8" s="282"/>
      <c r="AR8" s="282"/>
      <c r="AS8" s="282"/>
      <c r="AT8" s="282"/>
      <c r="AU8" s="282"/>
      <c r="AV8" s="282"/>
    </row>
    <row r="9" spans="1:48" ht="15.75" x14ac:dyDescent="0.25">
      <c r="A9" s="283" t="s">
        <v>557</v>
      </c>
      <c r="B9" s="283"/>
      <c r="C9" s="283"/>
      <c r="D9" s="283"/>
      <c r="E9" s="283"/>
      <c r="F9" s="283"/>
      <c r="G9" s="283"/>
      <c r="H9" s="283"/>
      <c r="I9" s="283"/>
      <c r="J9" s="283"/>
      <c r="K9" s="283"/>
      <c r="L9" s="283"/>
      <c r="M9" s="283"/>
      <c r="N9" s="283"/>
      <c r="O9" s="283"/>
      <c r="P9" s="283"/>
      <c r="Q9" s="283"/>
      <c r="R9" s="283"/>
      <c r="S9" s="283"/>
      <c r="T9" s="283"/>
      <c r="U9" s="283"/>
      <c r="V9" s="283"/>
      <c r="W9" s="283"/>
      <c r="X9" s="283"/>
      <c r="Y9" s="283"/>
      <c r="Z9" s="283"/>
      <c r="AA9" s="283"/>
      <c r="AB9" s="283"/>
      <c r="AC9" s="283"/>
      <c r="AD9" s="283"/>
      <c r="AE9" s="283"/>
      <c r="AF9" s="283"/>
      <c r="AG9" s="283"/>
      <c r="AH9" s="283"/>
      <c r="AI9" s="283"/>
      <c r="AJ9" s="283"/>
      <c r="AK9" s="283"/>
      <c r="AL9" s="283"/>
      <c r="AM9" s="283"/>
      <c r="AN9" s="283"/>
      <c r="AO9" s="283"/>
      <c r="AP9" s="283"/>
      <c r="AQ9" s="283"/>
      <c r="AR9" s="283"/>
      <c r="AS9" s="283"/>
      <c r="AT9" s="283"/>
      <c r="AU9" s="283"/>
      <c r="AV9" s="283"/>
    </row>
    <row r="10" spans="1:48" ht="15.75" x14ac:dyDescent="0.25">
      <c r="A10" s="279" t="s">
        <v>9</v>
      </c>
      <c r="B10" s="279"/>
      <c r="C10" s="279"/>
      <c r="D10" s="279"/>
      <c r="E10" s="279"/>
      <c r="F10" s="279"/>
      <c r="G10" s="279"/>
      <c r="H10" s="279"/>
      <c r="I10" s="279"/>
      <c r="J10" s="279"/>
      <c r="K10" s="279"/>
      <c r="L10" s="279"/>
      <c r="M10" s="279"/>
      <c r="N10" s="279"/>
      <c r="O10" s="279"/>
      <c r="P10" s="279"/>
      <c r="Q10" s="279"/>
      <c r="R10" s="279"/>
      <c r="S10" s="279"/>
      <c r="T10" s="279"/>
      <c r="U10" s="279"/>
      <c r="V10" s="279"/>
      <c r="W10" s="279"/>
      <c r="X10" s="279"/>
      <c r="Y10" s="279"/>
      <c r="Z10" s="279"/>
      <c r="AA10" s="279"/>
      <c r="AB10" s="279"/>
      <c r="AC10" s="279"/>
      <c r="AD10" s="279"/>
      <c r="AE10" s="279"/>
      <c r="AF10" s="279"/>
      <c r="AG10" s="279"/>
      <c r="AH10" s="279"/>
      <c r="AI10" s="279"/>
      <c r="AJ10" s="279"/>
      <c r="AK10" s="279"/>
      <c r="AL10" s="279"/>
      <c r="AM10" s="279"/>
      <c r="AN10" s="279"/>
      <c r="AO10" s="279"/>
      <c r="AP10" s="279"/>
      <c r="AQ10" s="279"/>
      <c r="AR10" s="279"/>
      <c r="AS10" s="279"/>
      <c r="AT10" s="279"/>
      <c r="AU10" s="279"/>
      <c r="AV10" s="279"/>
    </row>
    <row r="11" spans="1:48" ht="18.75" x14ac:dyDescent="0.25">
      <c r="A11" s="282"/>
      <c r="B11" s="282"/>
      <c r="C11" s="282"/>
      <c r="D11" s="282"/>
      <c r="E11" s="282"/>
      <c r="F11" s="282"/>
      <c r="G11" s="282"/>
      <c r="H11" s="282"/>
      <c r="I11" s="282"/>
      <c r="J11" s="282"/>
      <c r="K11" s="282"/>
      <c r="L11" s="282"/>
      <c r="M11" s="282"/>
      <c r="N11" s="282"/>
      <c r="O11" s="282"/>
      <c r="P11" s="282"/>
      <c r="Q11" s="282"/>
      <c r="R11" s="282"/>
      <c r="S11" s="282"/>
      <c r="T11" s="282"/>
      <c r="U11" s="282"/>
      <c r="V11" s="282"/>
      <c r="W11" s="282"/>
      <c r="X11" s="282"/>
      <c r="Y11" s="282"/>
      <c r="Z11" s="282"/>
      <c r="AA11" s="282"/>
      <c r="AB11" s="282"/>
      <c r="AC11" s="282"/>
      <c r="AD11" s="282"/>
      <c r="AE11" s="282"/>
      <c r="AF11" s="282"/>
      <c r="AG11" s="282"/>
      <c r="AH11" s="282"/>
      <c r="AI11" s="282"/>
      <c r="AJ11" s="282"/>
      <c r="AK11" s="282"/>
      <c r="AL11" s="282"/>
      <c r="AM11" s="282"/>
      <c r="AN11" s="282"/>
      <c r="AO11" s="282"/>
      <c r="AP11" s="282"/>
      <c r="AQ11" s="282"/>
      <c r="AR11" s="282"/>
      <c r="AS11" s="282"/>
      <c r="AT11" s="282"/>
      <c r="AU11" s="282"/>
      <c r="AV11" s="282"/>
    </row>
    <row r="12" spans="1:48" ht="15.75" x14ac:dyDescent="0.25">
      <c r="A12" s="284" t="str">
        <f>'1. паспорт местоположение'!$A$12</f>
        <v>L_  20220221</v>
      </c>
      <c r="B12" s="284"/>
      <c r="C12" s="284"/>
      <c r="D12" s="284"/>
      <c r="E12" s="284"/>
      <c r="F12" s="284"/>
      <c r="G12" s="284"/>
      <c r="H12" s="284"/>
      <c r="I12" s="284"/>
      <c r="J12" s="284"/>
      <c r="K12" s="284"/>
      <c r="L12" s="284"/>
      <c r="M12" s="284"/>
      <c r="N12" s="284"/>
      <c r="O12" s="284"/>
      <c r="P12" s="284"/>
      <c r="Q12" s="284"/>
      <c r="R12" s="284"/>
      <c r="S12" s="284"/>
      <c r="T12" s="284"/>
      <c r="U12" s="284"/>
      <c r="V12" s="284"/>
      <c r="W12" s="284"/>
      <c r="X12" s="284"/>
      <c r="Y12" s="284"/>
      <c r="Z12" s="284"/>
      <c r="AA12" s="284"/>
      <c r="AB12" s="284"/>
      <c r="AC12" s="284"/>
      <c r="AD12" s="284"/>
      <c r="AE12" s="284"/>
      <c r="AF12" s="284"/>
      <c r="AG12" s="284"/>
      <c r="AH12" s="284"/>
      <c r="AI12" s="284"/>
      <c r="AJ12" s="284"/>
      <c r="AK12" s="284"/>
      <c r="AL12" s="284"/>
      <c r="AM12" s="284"/>
      <c r="AN12" s="284"/>
      <c r="AO12" s="284"/>
      <c r="AP12" s="284"/>
      <c r="AQ12" s="284"/>
      <c r="AR12" s="284"/>
      <c r="AS12" s="284"/>
      <c r="AT12" s="284"/>
      <c r="AU12" s="284"/>
      <c r="AV12" s="284"/>
    </row>
    <row r="13" spans="1:48" ht="15.75" x14ac:dyDescent="0.25">
      <c r="A13" s="279" t="s">
        <v>8</v>
      </c>
      <c r="B13" s="279"/>
      <c r="C13" s="279"/>
      <c r="D13" s="279"/>
      <c r="E13" s="279"/>
      <c r="F13" s="279"/>
      <c r="G13" s="279"/>
      <c r="H13" s="279"/>
      <c r="I13" s="279"/>
      <c r="J13" s="279"/>
      <c r="K13" s="279"/>
      <c r="L13" s="279"/>
      <c r="M13" s="279"/>
      <c r="N13" s="279"/>
      <c r="O13" s="279"/>
      <c r="P13" s="279"/>
      <c r="Q13" s="279"/>
      <c r="R13" s="279"/>
      <c r="S13" s="279"/>
      <c r="T13" s="279"/>
      <c r="U13" s="279"/>
      <c r="V13" s="279"/>
      <c r="W13" s="279"/>
      <c r="X13" s="279"/>
      <c r="Y13" s="279"/>
      <c r="Z13" s="279"/>
      <c r="AA13" s="279"/>
      <c r="AB13" s="279"/>
      <c r="AC13" s="279"/>
      <c r="AD13" s="279"/>
      <c r="AE13" s="279"/>
      <c r="AF13" s="279"/>
      <c r="AG13" s="279"/>
      <c r="AH13" s="279"/>
      <c r="AI13" s="279"/>
      <c r="AJ13" s="279"/>
      <c r="AK13" s="279"/>
      <c r="AL13" s="279"/>
      <c r="AM13" s="279"/>
      <c r="AN13" s="279"/>
      <c r="AO13" s="279"/>
      <c r="AP13" s="279"/>
      <c r="AQ13" s="279"/>
      <c r="AR13" s="279"/>
      <c r="AS13" s="279"/>
      <c r="AT13" s="279"/>
      <c r="AU13" s="279"/>
      <c r="AV13" s="279"/>
    </row>
    <row r="14" spans="1:48" ht="18.75" x14ac:dyDescent="0.25">
      <c r="A14" s="290"/>
      <c r="B14" s="290"/>
      <c r="C14" s="290"/>
      <c r="D14" s="290"/>
      <c r="E14" s="290"/>
      <c r="F14" s="290"/>
      <c r="G14" s="290"/>
      <c r="H14" s="290"/>
      <c r="I14" s="290"/>
      <c r="J14" s="290"/>
      <c r="K14" s="290"/>
      <c r="L14" s="290"/>
      <c r="M14" s="290"/>
      <c r="N14" s="290"/>
      <c r="O14" s="290"/>
      <c r="P14" s="290"/>
      <c r="Q14" s="290"/>
      <c r="R14" s="290"/>
      <c r="S14" s="290"/>
      <c r="T14" s="290"/>
      <c r="U14" s="290"/>
      <c r="V14" s="290"/>
      <c r="W14" s="290"/>
      <c r="X14" s="290"/>
      <c r="Y14" s="290"/>
      <c r="Z14" s="290"/>
      <c r="AA14" s="290"/>
      <c r="AB14" s="290"/>
      <c r="AC14" s="290"/>
      <c r="AD14" s="290"/>
      <c r="AE14" s="290"/>
      <c r="AF14" s="290"/>
      <c r="AG14" s="290"/>
      <c r="AH14" s="290"/>
      <c r="AI14" s="290"/>
      <c r="AJ14" s="290"/>
      <c r="AK14" s="290"/>
      <c r="AL14" s="290"/>
      <c r="AM14" s="290"/>
      <c r="AN14" s="290"/>
      <c r="AO14" s="290"/>
      <c r="AP14" s="290"/>
      <c r="AQ14" s="290"/>
      <c r="AR14" s="290"/>
      <c r="AS14" s="290"/>
      <c r="AT14" s="290"/>
      <c r="AU14" s="290"/>
      <c r="AV14" s="290"/>
    </row>
    <row r="15" spans="1:48" ht="15.75" x14ac:dyDescent="0.25">
      <c r="A15" s="283" t="str">
        <f>'1. паспорт местоположение'!$A$15</f>
        <v>Реконструкция ВЛ-6кВ Фид. № 7 ПС Амзя  2,6 км</v>
      </c>
      <c r="B15" s="283"/>
      <c r="C15" s="283"/>
      <c r="D15" s="283"/>
      <c r="E15" s="283"/>
      <c r="F15" s="283"/>
      <c r="G15" s="283"/>
      <c r="H15" s="283"/>
      <c r="I15" s="283"/>
      <c r="J15" s="283"/>
      <c r="K15" s="283"/>
      <c r="L15" s="283"/>
      <c r="M15" s="283"/>
      <c r="N15" s="283"/>
      <c r="O15" s="283"/>
      <c r="P15" s="283"/>
      <c r="Q15" s="283"/>
      <c r="R15" s="283"/>
      <c r="S15" s="283"/>
      <c r="T15" s="283"/>
      <c r="U15" s="283"/>
      <c r="V15" s="283"/>
      <c r="W15" s="283"/>
      <c r="X15" s="283"/>
      <c r="Y15" s="283"/>
      <c r="Z15" s="283"/>
      <c r="AA15" s="283"/>
      <c r="AB15" s="283"/>
      <c r="AC15" s="283"/>
      <c r="AD15" s="283"/>
      <c r="AE15" s="283"/>
      <c r="AF15" s="283"/>
      <c r="AG15" s="283"/>
      <c r="AH15" s="283"/>
      <c r="AI15" s="283"/>
      <c r="AJ15" s="283"/>
      <c r="AK15" s="283"/>
      <c r="AL15" s="283"/>
      <c r="AM15" s="283"/>
      <c r="AN15" s="283"/>
      <c r="AO15" s="283"/>
      <c r="AP15" s="283"/>
      <c r="AQ15" s="283"/>
      <c r="AR15" s="283"/>
      <c r="AS15" s="283"/>
      <c r="AT15" s="283"/>
      <c r="AU15" s="283"/>
      <c r="AV15" s="283"/>
    </row>
    <row r="16" spans="1:48" ht="15.75" x14ac:dyDescent="0.25">
      <c r="A16" s="279" t="s">
        <v>7</v>
      </c>
      <c r="B16" s="279"/>
      <c r="C16" s="279"/>
      <c r="D16" s="279"/>
      <c r="E16" s="279"/>
      <c r="F16" s="279"/>
      <c r="G16" s="279"/>
      <c r="H16" s="279"/>
      <c r="I16" s="279"/>
      <c r="J16" s="279"/>
      <c r="K16" s="279"/>
      <c r="L16" s="279"/>
      <c r="M16" s="279"/>
      <c r="N16" s="279"/>
      <c r="O16" s="279"/>
      <c r="P16" s="279"/>
      <c r="Q16" s="279"/>
      <c r="R16" s="279"/>
      <c r="S16" s="279"/>
      <c r="T16" s="279"/>
      <c r="U16" s="279"/>
      <c r="V16" s="279"/>
      <c r="W16" s="279"/>
      <c r="X16" s="279"/>
      <c r="Y16" s="279"/>
      <c r="Z16" s="279"/>
      <c r="AA16" s="279"/>
      <c r="AB16" s="279"/>
      <c r="AC16" s="279"/>
      <c r="AD16" s="279"/>
      <c r="AE16" s="279"/>
      <c r="AF16" s="279"/>
      <c r="AG16" s="279"/>
      <c r="AH16" s="279"/>
      <c r="AI16" s="279"/>
      <c r="AJ16" s="279"/>
      <c r="AK16" s="279"/>
      <c r="AL16" s="279"/>
      <c r="AM16" s="279"/>
      <c r="AN16" s="279"/>
      <c r="AO16" s="279"/>
      <c r="AP16" s="279"/>
      <c r="AQ16" s="279"/>
      <c r="AR16" s="279"/>
      <c r="AS16" s="279"/>
      <c r="AT16" s="279"/>
      <c r="AU16" s="279"/>
      <c r="AV16" s="279"/>
    </row>
    <row r="17" spans="1:48" x14ac:dyDescent="0.25">
      <c r="A17" s="306"/>
      <c r="B17" s="306"/>
      <c r="C17" s="306"/>
      <c r="D17" s="306"/>
      <c r="E17" s="306"/>
      <c r="F17" s="306"/>
      <c r="G17" s="306"/>
      <c r="H17" s="306"/>
      <c r="I17" s="306"/>
      <c r="J17" s="306"/>
      <c r="K17" s="306"/>
      <c r="L17" s="306"/>
      <c r="M17" s="306"/>
      <c r="N17" s="306"/>
      <c r="O17" s="306"/>
      <c r="P17" s="306"/>
      <c r="Q17" s="306"/>
      <c r="R17" s="306"/>
      <c r="S17" s="306"/>
      <c r="T17" s="306"/>
      <c r="U17" s="306"/>
      <c r="V17" s="306"/>
      <c r="W17" s="306"/>
      <c r="X17" s="306"/>
      <c r="Y17" s="306"/>
      <c r="Z17" s="306"/>
      <c r="AA17" s="306"/>
      <c r="AB17" s="306"/>
      <c r="AC17" s="306"/>
      <c r="AD17" s="306"/>
      <c r="AE17" s="306"/>
      <c r="AF17" s="306"/>
      <c r="AG17" s="306"/>
      <c r="AH17" s="306"/>
      <c r="AI17" s="306"/>
      <c r="AJ17" s="306"/>
      <c r="AK17" s="306"/>
      <c r="AL17" s="306"/>
      <c r="AM17" s="306"/>
      <c r="AN17" s="306"/>
      <c r="AO17" s="306"/>
      <c r="AP17" s="306"/>
      <c r="AQ17" s="306"/>
      <c r="AR17" s="306"/>
      <c r="AS17" s="306"/>
      <c r="AT17" s="306"/>
      <c r="AU17" s="306"/>
      <c r="AV17" s="306"/>
    </row>
    <row r="18" spans="1:48" ht="14.25" customHeight="1" x14ac:dyDescent="0.25">
      <c r="A18" s="306"/>
      <c r="B18" s="306"/>
      <c r="C18" s="306"/>
      <c r="D18" s="306"/>
      <c r="E18" s="306"/>
      <c r="F18" s="306"/>
      <c r="G18" s="306"/>
      <c r="H18" s="306"/>
      <c r="I18" s="306"/>
      <c r="J18" s="306"/>
      <c r="K18" s="306"/>
      <c r="L18" s="306"/>
      <c r="M18" s="306"/>
      <c r="N18" s="306"/>
      <c r="O18" s="306"/>
      <c r="P18" s="306"/>
      <c r="Q18" s="306"/>
      <c r="R18" s="306"/>
      <c r="S18" s="306"/>
      <c r="T18" s="306"/>
      <c r="U18" s="306"/>
      <c r="V18" s="306"/>
      <c r="W18" s="306"/>
      <c r="X18" s="306"/>
      <c r="Y18" s="306"/>
      <c r="Z18" s="306"/>
      <c r="AA18" s="306"/>
      <c r="AB18" s="306"/>
      <c r="AC18" s="306"/>
      <c r="AD18" s="306"/>
      <c r="AE18" s="306"/>
      <c r="AF18" s="306"/>
      <c r="AG18" s="306"/>
      <c r="AH18" s="306"/>
      <c r="AI18" s="306"/>
      <c r="AJ18" s="306"/>
      <c r="AK18" s="306"/>
      <c r="AL18" s="306"/>
      <c r="AM18" s="306"/>
      <c r="AN18" s="306"/>
      <c r="AO18" s="306"/>
      <c r="AP18" s="306"/>
      <c r="AQ18" s="306"/>
      <c r="AR18" s="306"/>
      <c r="AS18" s="306"/>
      <c r="AT18" s="306"/>
      <c r="AU18" s="306"/>
      <c r="AV18" s="306"/>
    </row>
    <row r="19" spans="1:48" x14ac:dyDescent="0.25">
      <c r="A19" s="306"/>
      <c r="B19" s="306"/>
      <c r="C19" s="306"/>
      <c r="D19" s="306"/>
      <c r="E19" s="306"/>
      <c r="F19" s="306"/>
      <c r="G19" s="306"/>
      <c r="H19" s="306"/>
      <c r="I19" s="306"/>
      <c r="J19" s="306"/>
      <c r="K19" s="306"/>
      <c r="L19" s="306"/>
      <c r="M19" s="306"/>
      <c r="N19" s="306"/>
      <c r="O19" s="306"/>
      <c r="P19" s="306"/>
      <c r="Q19" s="306"/>
      <c r="R19" s="306"/>
      <c r="S19" s="306"/>
      <c r="T19" s="306"/>
      <c r="U19" s="306"/>
      <c r="V19" s="306"/>
      <c r="W19" s="306"/>
      <c r="X19" s="306"/>
      <c r="Y19" s="306"/>
      <c r="Z19" s="306"/>
      <c r="AA19" s="306"/>
      <c r="AB19" s="306"/>
      <c r="AC19" s="306"/>
      <c r="AD19" s="306"/>
      <c r="AE19" s="306"/>
      <c r="AF19" s="306"/>
      <c r="AG19" s="306"/>
      <c r="AH19" s="306"/>
      <c r="AI19" s="306"/>
      <c r="AJ19" s="306"/>
      <c r="AK19" s="306"/>
      <c r="AL19" s="306"/>
      <c r="AM19" s="306"/>
      <c r="AN19" s="306"/>
      <c r="AO19" s="306"/>
      <c r="AP19" s="306"/>
      <c r="AQ19" s="306"/>
      <c r="AR19" s="306"/>
      <c r="AS19" s="306"/>
      <c r="AT19" s="306"/>
      <c r="AU19" s="306"/>
      <c r="AV19" s="306"/>
    </row>
    <row r="20" spans="1:48" x14ac:dyDescent="0.25">
      <c r="A20" s="306"/>
      <c r="B20" s="306"/>
      <c r="C20" s="306"/>
      <c r="D20" s="306"/>
      <c r="E20" s="306"/>
      <c r="F20" s="306"/>
      <c r="G20" s="306"/>
      <c r="H20" s="306"/>
      <c r="I20" s="306"/>
      <c r="J20" s="306"/>
      <c r="K20" s="306"/>
      <c r="L20" s="306"/>
      <c r="M20" s="306"/>
      <c r="N20" s="306"/>
      <c r="O20" s="306"/>
      <c r="P20" s="306"/>
      <c r="Q20" s="306"/>
      <c r="R20" s="306"/>
      <c r="S20" s="306"/>
      <c r="T20" s="306"/>
      <c r="U20" s="306"/>
      <c r="V20" s="306"/>
      <c r="W20" s="306"/>
      <c r="X20" s="306"/>
      <c r="Y20" s="306"/>
      <c r="Z20" s="306"/>
      <c r="AA20" s="306"/>
      <c r="AB20" s="306"/>
      <c r="AC20" s="306"/>
      <c r="AD20" s="306"/>
      <c r="AE20" s="306"/>
      <c r="AF20" s="306"/>
      <c r="AG20" s="306"/>
      <c r="AH20" s="306"/>
      <c r="AI20" s="306"/>
      <c r="AJ20" s="306"/>
      <c r="AK20" s="306"/>
      <c r="AL20" s="306"/>
      <c r="AM20" s="306"/>
      <c r="AN20" s="306"/>
      <c r="AO20" s="306"/>
      <c r="AP20" s="306"/>
      <c r="AQ20" s="306"/>
      <c r="AR20" s="306"/>
      <c r="AS20" s="306"/>
      <c r="AT20" s="306"/>
      <c r="AU20" s="306"/>
      <c r="AV20" s="306"/>
    </row>
    <row r="21" spans="1:48" x14ac:dyDescent="0.25">
      <c r="A21" s="415" t="s">
        <v>527</v>
      </c>
      <c r="B21" s="415"/>
      <c r="C21" s="415"/>
      <c r="D21" s="415"/>
      <c r="E21" s="415"/>
      <c r="F21" s="415"/>
      <c r="G21" s="415"/>
      <c r="H21" s="415"/>
      <c r="I21" s="415"/>
      <c r="J21" s="415"/>
      <c r="K21" s="415"/>
      <c r="L21" s="415"/>
      <c r="M21" s="415"/>
      <c r="N21" s="415"/>
      <c r="O21" s="415"/>
      <c r="P21" s="415"/>
      <c r="Q21" s="415"/>
      <c r="R21" s="415"/>
      <c r="S21" s="415"/>
      <c r="T21" s="415"/>
      <c r="U21" s="415"/>
      <c r="V21" s="415"/>
      <c r="W21" s="415"/>
      <c r="X21" s="415"/>
      <c r="Y21" s="415"/>
      <c r="Z21" s="415"/>
      <c r="AA21" s="415"/>
      <c r="AB21" s="415"/>
      <c r="AC21" s="415"/>
      <c r="AD21" s="415"/>
      <c r="AE21" s="415"/>
      <c r="AF21" s="415"/>
      <c r="AG21" s="415"/>
      <c r="AH21" s="415"/>
      <c r="AI21" s="415"/>
      <c r="AJ21" s="415"/>
      <c r="AK21" s="415"/>
      <c r="AL21" s="415"/>
      <c r="AM21" s="415"/>
      <c r="AN21" s="415"/>
      <c r="AO21" s="415"/>
      <c r="AP21" s="415"/>
      <c r="AQ21" s="415"/>
      <c r="AR21" s="415"/>
      <c r="AS21" s="415"/>
      <c r="AT21" s="415"/>
      <c r="AU21" s="415"/>
      <c r="AV21" s="415"/>
    </row>
    <row r="22" spans="1:48" ht="58.5" customHeight="1" x14ac:dyDescent="0.25">
      <c r="A22" s="406" t="s">
        <v>53</v>
      </c>
      <c r="B22" s="417" t="s">
        <v>25</v>
      </c>
      <c r="C22" s="406" t="s">
        <v>52</v>
      </c>
      <c r="D22" s="406" t="s">
        <v>51</v>
      </c>
      <c r="E22" s="420" t="s">
        <v>537</v>
      </c>
      <c r="F22" s="421"/>
      <c r="G22" s="421"/>
      <c r="H22" s="421"/>
      <c r="I22" s="421"/>
      <c r="J22" s="421"/>
      <c r="K22" s="421"/>
      <c r="L22" s="422"/>
      <c r="M22" s="406" t="s">
        <v>50</v>
      </c>
      <c r="N22" s="406" t="s">
        <v>49</v>
      </c>
      <c r="O22" s="406" t="s">
        <v>48</v>
      </c>
      <c r="P22" s="401" t="s">
        <v>266</v>
      </c>
      <c r="Q22" s="401" t="s">
        <v>47</v>
      </c>
      <c r="R22" s="401" t="s">
        <v>46</v>
      </c>
      <c r="S22" s="401" t="s">
        <v>45</v>
      </c>
      <c r="T22" s="401"/>
      <c r="U22" s="423" t="s">
        <v>44</v>
      </c>
      <c r="V22" s="423" t="s">
        <v>43</v>
      </c>
      <c r="W22" s="401" t="s">
        <v>42</v>
      </c>
      <c r="X22" s="401" t="s">
        <v>41</v>
      </c>
      <c r="Y22" s="401" t="s">
        <v>40</v>
      </c>
      <c r="Z22" s="408" t="s">
        <v>39</v>
      </c>
      <c r="AA22" s="401" t="s">
        <v>38</v>
      </c>
      <c r="AB22" s="401" t="s">
        <v>37</v>
      </c>
      <c r="AC22" s="401" t="s">
        <v>36</v>
      </c>
      <c r="AD22" s="401" t="s">
        <v>35</v>
      </c>
      <c r="AE22" s="401" t="s">
        <v>34</v>
      </c>
      <c r="AF22" s="401" t="s">
        <v>33</v>
      </c>
      <c r="AG22" s="401"/>
      <c r="AH22" s="401"/>
      <c r="AI22" s="401"/>
      <c r="AJ22" s="401"/>
      <c r="AK22" s="401"/>
      <c r="AL22" s="401" t="s">
        <v>32</v>
      </c>
      <c r="AM22" s="401"/>
      <c r="AN22" s="401"/>
      <c r="AO22" s="401"/>
      <c r="AP22" s="401" t="s">
        <v>31</v>
      </c>
      <c r="AQ22" s="401"/>
      <c r="AR22" s="401" t="s">
        <v>30</v>
      </c>
      <c r="AS22" s="401" t="s">
        <v>29</v>
      </c>
      <c r="AT22" s="401" t="s">
        <v>28</v>
      </c>
      <c r="AU22" s="401" t="s">
        <v>27</v>
      </c>
      <c r="AV22" s="409" t="s">
        <v>26</v>
      </c>
    </row>
    <row r="23" spans="1:48" ht="64.5" customHeight="1" x14ac:dyDescent="0.25">
      <c r="A23" s="416"/>
      <c r="B23" s="418"/>
      <c r="C23" s="416"/>
      <c r="D23" s="416"/>
      <c r="E23" s="411" t="s">
        <v>24</v>
      </c>
      <c r="F23" s="402" t="s">
        <v>132</v>
      </c>
      <c r="G23" s="402" t="s">
        <v>131</v>
      </c>
      <c r="H23" s="402" t="s">
        <v>130</v>
      </c>
      <c r="I23" s="404" t="s">
        <v>448</v>
      </c>
      <c r="J23" s="404" t="s">
        <v>449</v>
      </c>
      <c r="K23" s="404" t="s">
        <v>450</v>
      </c>
      <c r="L23" s="402" t="s">
        <v>563</v>
      </c>
      <c r="M23" s="416"/>
      <c r="N23" s="416"/>
      <c r="O23" s="416"/>
      <c r="P23" s="401"/>
      <c r="Q23" s="401"/>
      <c r="R23" s="401"/>
      <c r="S23" s="413" t="s">
        <v>3</v>
      </c>
      <c r="T23" s="413" t="s">
        <v>12</v>
      </c>
      <c r="U23" s="423"/>
      <c r="V23" s="423"/>
      <c r="W23" s="401"/>
      <c r="X23" s="401"/>
      <c r="Y23" s="401"/>
      <c r="Z23" s="401"/>
      <c r="AA23" s="401"/>
      <c r="AB23" s="401"/>
      <c r="AC23" s="401"/>
      <c r="AD23" s="401"/>
      <c r="AE23" s="401"/>
      <c r="AF23" s="401" t="s">
        <v>23</v>
      </c>
      <c r="AG23" s="401"/>
      <c r="AH23" s="401" t="s">
        <v>22</v>
      </c>
      <c r="AI23" s="401"/>
      <c r="AJ23" s="406" t="s">
        <v>21</v>
      </c>
      <c r="AK23" s="406" t="s">
        <v>20</v>
      </c>
      <c r="AL23" s="406" t="s">
        <v>19</v>
      </c>
      <c r="AM23" s="406" t="s">
        <v>18</v>
      </c>
      <c r="AN23" s="406" t="s">
        <v>17</v>
      </c>
      <c r="AO23" s="406" t="s">
        <v>16</v>
      </c>
      <c r="AP23" s="406" t="s">
        <v>15</v>
      </c>
      <c r="AQ23" s="424" t="s">
        <v>12</v>
      </c>
      <c r="AR23" s="401"/>
      <c r="AS23" s="401"/>
      <c r="AT23" s="401"/>
      <c r="AU23" s="401"/>
      <c r="AV23" s="410"/>
    </row>
    <row r="24" spans="1:48" ht="96.75" customHeight="1" x14ac:dyDescent="0.25">
      <c r="A24" s="407"/>
      <c r="B24" s="419"/>
      <c r="C24" s="407"/>
      <c r="D24" s="407"/>
      <c r="E24" s="412"/>
      <c r="F24" s="403"/>
      <c r="G24" s="403"/>
      <c r="H24" s="403"/>
      <c r="I24" s="405"/>
      <c r="J24" s="405"/>
      <c r="K24" s="405"/>
      <c r="L24" s="403"/>
      <c r="M24" s="407"/>
      <c r="N24" s="407"/>
      <c r="O24" s="407"/>
      <c r="P24" s="401"/>
      <c r="Q24" s="401"/>
      <c r="R24" s="401"/>
      <c r="S24" s="414"/>
      <c r="T24" s="414"/>
      <c r="U24" s="423"/>
      <c r="V24" s="423"/>
      <c r="W24" s="401"/>
      <c r="X24" s="401"/>
      <c r="Y24" s="401"/>
      <c r="Z24" s="401"/>
      <c r="AA24" s="401"/>
      <c r="AB24" s="401"/>
      <c r="AC24" s="401"/>
      <c r="AD24" s="401"/>
      <c r="AE24" s="401"/>
      <c r="AF24" s="117" t="s">
        <v>14</v>
      </c>
      <c r="AG24" s="117" t="s">
        <v>13</v>
      </c>
      <c r="AH24" s="118" t="s">
        <v>3</v>
      </c>
      <c r="AI24" s="118" t="s">
        <v>12</v>
      </c>
      <c r="AJ24" s="407"/>
      <c r="AK24" s="407"/>
      <c r="AL24" s="407"/>
      <c r="AM24" s="407"/>
      <c r="AN24" s="407"/>
      <c r="AO24" s="407"/>
      <c r="AP24" s="407"/>
      <c r="AQ24" s="425"/>
      <c r="AR24" s="401"/>
      <c r="AS24" s="401"/>
      <c r="AT24" s="401"/>
      <c r="AU24" s="401"/>
      <c r="AV24" s="410"/>
    </row>
    <row r="25" spans="1:48" s="15" customFormat="1" ht="11.25" x14ac:dyDescent="0.2">
      <c r="A25" s="16">
        <v>1</v>
      </c>
      <c r="B25" s="16">
        <v>2</v>
      </c>
      <c r="C25" s="16">
        <v>4</v>
      </c>
      <c r="D25" s="16">
        <v>5</v>
      </c>
      <c r="E25" s="16">
        <v>6</v>
      </c>
      <c r="F25" s="16">
        <f>E25+1</f>
        <v>7</v>
      </c>
      <c r="G25" s="16">
        <f t="shared" ref="G25:H25" si="0">F25+1</f>
        <v>8</v>
      </c>
      <c r="H25" s="16">
        <f t="shared" si="0"/>
        <v>9</v>
      </c>
      <c r="I25" s="16">
        <f t="shared" ref="I25" si="1">H25+1</f>
        <v>10</v>
      </c>
      <c r="J25" s="16">
        <f t="shared" ref="J25" si="2">I25+1</f>
        <v>11</v>
      </c>
      <c r="K25" s="16">
        <f t="shared" ref="K25" si="3">J25+1</f>
        <v>12</v>
      </c>
      <c r="L25" s="16">
        <f t="shared" ref="L25" si="4">K25+1</f>
        <v>13</v>
      </c>
      <c r="M25" s="16">
        <f t="shared" ref="M25" si="5">L25+1</f>
        <v>14</v>
      </c>
      <c r="N25" s="16">
        <f t="shared" ref="N25" si="6">M25+1</f>
        <v>15</v>
      </c>
      <c r="O25" s="16">
        <f t="shared" ref="O25" si="7">N25+1</f>
        <v>16</v>
      </c>
      <c r="P25" s="16">
        <f t="shared" ref="P25" si="8">O25+1</f>
        <v>17</v>
      </c>
      <c r="Q25" s="16">
        <f t="shared" ref="Q25" si="9">P25+1</f>
        <v>18</v>
      </c>
      <c r="R25" s="16">
        <f t="shared" ref="R25" si="10">Q25+1</f>
        <v>19</v>
      </c>
      <c r="S25" s="16">
        <f t="shared" ref="S25" si="11">R25+1</f>
        <v>20</v>
      </c>
      <c r="T25" s="16">
        <f t="shared" ref="T25" si="12">S25+1</f>
        <v>21</v>
      </c>
      <c r="U25" s="16">
        <f t="shared" ref="U25" si="13">T25+1</f>
        <v>22</v>
      </c>
      <c r="V25" s="16">
        <f t="shared" ref="V25" si="14">U25+1</f>
        <v>23</v>
      </c>
      <c r="W25" s="16">
        <f t="shared" ref="W25" si="15">V25+1</f>
        <v>24</v>
      </c>
      <c r="X25" s="16">
        <f t="shared" ref="X25" si="16">W25+1</f>
        <v>25</v>
      </c>
      <c r="Y25" s="16">
        <f t="shared" ref="Y25" si="17">X25+1</f>
        <v>26</v>
      </c>
      <c r="Z25" s="16">
        <f t="shared" ref="Z25" si="18">Y25+1</f>
        <v>27</v>
      </c>
      <c r="AA25" s="16">
        <f t="shared" ref="AA25" si="19">Z25+1</f>
        <v>28</v>
      </c>
      <c r="AB25" s="16">
        <f t="shared" ref="AB25" si="20">AA25+1</f>
        <v>29</v>
      </c>
      <c r="AC25" s="16">
        <f t="shared" ref="AC25" si="21">AB25+1</f>
        <v>30</v>
      </c>
      <c r="AD25" s="16">
        <f t="shared" ref="AD25" si="22">AC25+1</f>
        <v>31</v>
      </c>
      <c r="AE25" s="16">
        <f t="shared" ref="AE25" si="23">AD25+1</f>
        <v>32</v>
      </c>
      <c r="AF25" s="16">
        <f t="shared" ref="AF25" si="24">AE25+1</f>
        <v>33</v>
      </c>
      <c r="AG25" s="16">
        <f t="shared" ref="AG25" si="25">AF25+1</f>
        <v>34</v>
      </c>
      <c r="AH25" s="16">
        <f t="shared" ref="AH25" si="26">AG25+1</f>
        <v>35</v>
      </c>
      <c r="AI25" s="16">
        <f t="shared" ref="AI25" si="27">AH25+1</f>
        <v>36</v>
      </c>
      <c r="AJ25" s="16">
        <f t="shared" ref="AJ25" si="28">AI25+1</f>
        <v>37</v>
      </c>
      <c r="AK25" s="16">
        <f t="shared" ref="AK25" si="29">AJ25+1</f>
        <v>38</v>
      </c>
      <c r="AL25" s="16">
        <f t="shared" ref="AL25" si="30">AK25+1</f>
        <v>39</v>
      </c>
      <c r="AM25" s="16">
        <f t="shared" ref="AM25" si="31">AL25+1</f>
        <v>40</v>
      </c>
      <c r="AN25" s="16">
        <f t="shared" ref="AN25" si="32">AM25+1</f>
        <v>41</v>
      </c>
      <c r="AO25" s="16">
        <f t="shared" ref="AO25" si="33">AN25+1</f>
        <v>42</v>
      </c>
      <c r="AP25" s="16">
        <f t="shared" ref="AP25" si="34">AO25+1</f>
        <v>43</v>
      </c>
      <c r="AQ25" s="16">
        <f t="shared" ref="AQ25" si="35">AP25+1</f>
        <v>44</v>
      </c>
      <c r="AR25" s="16">
        <f t="shared" ref="AR25" si="36">AQ25+1</f>
        <v>45</v>
      </c>
      <c r="AS25" s="16">
        <f t="shared" ref="AS25" si="37">AR25+1</f>
        <v>46</v>
      </c>
      <c r="AT25" s="16">
        <f t="shared" ref="AT25" si="38">AS25+1</f>
        <v>47</v>
      </c>
      <c r="AU25" s="16">
        <f t="shared" ref="AU25" si="39">AT25+1</f>
        <v>48</v>
      </c>
      <c r="AV25" s="16">
        <f t="shared" ref="AV25" si="40">AU25+1</f>
        <v>49</v>
      </c>
    </row>
    <row r="26" spans="1:48" s="191" customFormat="1" ht="95.25" customHeight="1" x14ac:dyDescent="0.2">
      <c r="A26" s="189">
        <v>1</v>
      </c>
      <c r="B26" s="186" t="s">
        <v>561</v>
      </c>
      <c r="C26" s="187" t="s">
        <v>562</v>
      </c>
      <c r="D26" s="187" t="s">
        <v>573</v>
      </c>
      <c r="E26" s="187" t="s">
        <v>65</v>
      </c>
      <c r="F26" s="187" t="s">
        <v>549</v>
      </c>
      <c r="G26" s="187" t="s">
        <v>549</v>
      </c>
      <c r="H26" s="187" t="s">
        <v>549</v>
      </c>
      <c r="I26" s="187" t="s">
        <v>549</v>
      </c>
      <c r="J26" s="187" t="s">
        <v>549</v>
      </c>
      <c r="K26" s="187" t="s">
        <v>579</v>
      </c>
      <c r="L26" s="188"/>
      <c r="M26" s="188"/>
      <c r="N26" s="188"/>
      <c r="O26" s="186" t="s">
        <v>581</v>
      </c>
      <c r="P26" s="187" t="s">
        <v>549</v>
      </c>
      <c r="Q26" s="187" t="s">
        <v>549</v>
      </c>
      <c r="R26" s="187" t="s">
        <v>582</v>
      </c>
      <c r="S26" s="187" t="s">
        <v>549</v>
      </c>
      <c r="T26" s="187" t="s">
        <v>549</v>
      </c>
      <c r="U26" s="187" t="s">
        <v>549</v>
      </c>
      <c r="V26" s="187" t="s">
        <v>549</v>
      </c>
      <c r="W26" s="187" t="s">
        <v>549</v>
      </c>
      <c r="X26" s="187" t="s">
        <v>549</v>
      </c>
      <c r="Y26" s="187" t="s">
        <v>549</v>
      </c>
      <c r="Z26" s="187" t="s">
        <v>549</v>
      </c>
      <c r="AA26" s="187" t="s">
        <v>549</v>
      </c>
      <c r="AB26" s="187" t="s">
        <v>549</v>
      </c>
      <c r="AC26" s="187" t="s">
        <v>549</v>
      </c>
      <c r="AD26" s="187" t="s">
        <v>549</v>
      </c>
      <c r="AE26" s="187" t="s">
        <v>549</v>
      </c>
      <c r="AF26" s="187" t="s">
        <v>549</v>
      </c>
      <c r="AG26" s="190" t="s">
        <v>567</v>
      </c>
      <c r="AH26" s="187" t="s">
        <v>549</v>
      </c>
      <c r="AI26" s="187" t="s">
        <v>549</v>
      </c>
      <c r="AJ26" s="187" t="s">
        <v>549</v>
      </c>
      <c r="AK26" s="187" t="s">
        <v>549</v>
      </c>
      <c r="AL26" s="187" t="s">
        <v>549</v>
      </c>
      <c r="AM26" s="187" t="s">
        <v>549</v>
      </c>
      <c r="AN26" s="187" t="s">
        <v>549</v>
      </c>
      <c r="AO26" s="187" t="s">
        <v>549</v>
      </c>
      <c r="AP26" s="187" t="s">
        <v>549</v>
      </c>
      <c r="AQ26" s="187" t="s">
        <v>549</v>
      </c>
      <c r="AR26" s="187" t="s">
        <v>549</v>
      </c>
      <c r="AS26" s="187" t="s">
        <v>549</v>
      </c>
      <c r="AT26" s="187" t="s">
        <v>549</v>
      </c>
      <c r="AU26" s="187" t="s">
        <v>549</v>
      </c>
      <c r="AV26" s="187" t="s">
        <v>549</v>
      </c>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hyperlinks>
    <hyperlink ref="AG26" r:id="rId1" display="http://www.zakupki.gov.ru/" xr:uid="{00000000-0004-0000-0A00-000000000000}"/>
  </hyperlinks>
  <printOptions horizontalCentered="1"/>
  <pageMargins left="0.59055118110236227" right="0.59055118110236227" top="0.59055118110236227" bottom="0.59055118110236227" header="0" footer="0"/>
  <pageSetup paperSize="8" scale="36" orientation="landscape"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83"/>
  <sheetViews>
    <sheetView view="pageBreakPreview" topLeftCell="A29" zoomScale="70" zoomScaleNormal="90" zoomScaleSheetLayoutView="70" workbookViewId="0">
      <selection activeCell="B64" sqref="B64"/>
    </sheetView>
  </sheetViews>
  <sheetFormatPr defaultRowHeight="15.75" x14ac:dyDescent="0.25"/>
  <cols>
    <col min="1" max="2" width="66.140625" style="92" customWidth="1"/>
    <col min="3" max="256" width="9.140625" style="44"/>
    <col min="257" max="258" width="66.140625" style="44" customWidth="1"/>
    <col min="259" max="512" width="9.140625" style="44"/>
    <col min="513" max="514" width="66.140625" style="44" customWidth="1"/>
    <col min="515" max="768" width="9.140625" style="44"/>
    <col min="769" max="770" width="66.140625" style="44" customWidth="1"/>
    <col min="771" max="1024" width="9.140625" style="44"/>
    <col min="1025" max="1026" width="66.140625" style="44" customWidth="1"/>
    <col min="1027" max="1280" width="9.140625" style="44"/>
    <col min="1281" max="1282" width="66.140625" style="44" customWidth="1"/>
    <col min="1283" max="1536" width="9.140625" style="44"/>
    <col min="1537" max="1538" width="66.140625" style="44" customWidth="1"/>
    <col min="1539" max="1792" width="9.140625" style="44"/>
    <col min="1793" max="1794" width="66.140625" style="44" customWidth="1"/>
    <col min="1795" max="2048" width="9.140625" style="44"/>
    <col min="2049" max="2050" width="66.140625" style="44" customWidth="1"/>
    <col min="2051" max="2304" width="9.140625" style="44"/>
    <col min="2305" max="2306" width="66.140625" style="44" customWidth="1"/>
    <col min="2307" max="2560" width="9.140625" style="44"/>
    <col min="2561" max="2562" width="66.140625" style="44" customWidth="1"/>
    <col min="2563" max="2816" width="9.140625" style="44"/>
    <col min="2817" max="2818" width="66.140625" style="44" customWidth="1"/>
    <col min="2819" max="3072" width="9.140625" style="44"/>
    <col min="3073" max="3074" width="66.140625" style="44" customWidth="1"/>
    <col min="3075" max="3328" width="9.140625" style="44"/>
    <col min="3329" max="3330" width="66.140625" style="44" customWidth="1"/>
    <col min="3331" max="3584" width="9.140625" style="44"/>
    <col min="3585" max="3586" width="66.140625" style="44" customWidth="1"/>
    <col min="3587" max="3840" width="9.140625" style="44"/>
    <col min="3841" max="3842" width="66.140625" style="44" customWidth="1"/>
    <col min="3843" max="4096" width="9.140625" style="44"/>
    <col min="4097" max="4098" width="66.140625" style="44" customWidth="1"/>
    <col min="4099" max="4352" width="9.140625" style="44"/>
    <col min="4353" max="4354" width="66.140625" style="44" customWidth="1"/>
    <col min="4355" max="4608" width="9.140625" style="44"/>
    <col min="4609" max="4610" width="66.140625" style="44" customWidth="1"/>
    <col min="4611" max="4864" width="9.140625" style="44"/>
    <col min="4865" max="4866" width="66.140625" style="44" customWidth="1"/>
    <col min="4867" max="5120" width="9.140625" style="44"/>
    <col min="5121" max="5122" width="66.140625" style="44" customWidth="1"/>
    <col min="5123" max="5376" width="9.140625" style="44"/>
    <col min="5377" max="5378" width="66.140625" style="44" customWidth="1"/>
    <col min="5379" max="5632" width="9.140625" style="44"/>
    <col min="5633" max="5634" width="66.140625" style="44" customWidth="1"/>
    <col min="5635" max="5888" width="9.140625" style="44"/>
    <col min="5889" max="5890" width="66.140625" style="44" customWidth="1"/>
    <col min="5891" max="6144" width="9.140625" style="44"/>
    <col min="6145" max="6146" width="66.140625" style="44" customWidth="1"/>
    <col min="6147" max="6400" width="9.140625" style="44"/>
    <col min="6401" max="6402" width="66.140625" style="44" customWidth="1"/>
    <col min="6403" max="6656" width="9.140625" style="44"/>
    <col min="6657" max="6658" width="66.140625" style="44" customWidth="1"/>
    <col min="6659" max="6912" width="9.140625" style="44"/>
    <col min="6913" max="6914" width="66.140625" style="44" customWidth="1"/>
    <col min="6915" max="7168" width="9.140625" style="44"/>
    <col min="7169" max="7170" width="66.140625" style="44" customWidth="1"/>
    <col min="7171" max="7424" width="9.140625" style="44"/>
    <col min="7425" max="7426" width="66.140625" style="44" customWidth="1"/>
    <col min="7427" max="7680" width="9.140625" style="44"/>
    <col min="7681" max="7682" width="66.140625" style="44" customWidth="1"/>
    <col min="7683" max="7936" width="9.140625" style="44"/>
    <col min="7937" max="7938" width="66.140625" style="44" customWidth="1"/>
    <col min="7939" max="8192" width="9.140625" style="44"/>
    <col min="8193" max="8194" width="66.140625" style="44" customWidth="1"/>
    <col min="8195" max="8448" width="9.140625" style="44"/>
    <col min="8449" max="8450" width="66.140625" style="44" customWidth="1"/>
    <col min="8451" max="8704" width="9.140625" style="44"/>
    <col min="8705" max="8706" width="66.140625" style="44" customWidth="1"/>
    <col min="8707" max="8960" width="9.140625" style="44"/>
    <col min="8961" max="8962" width="66.140625" style="44" customWidth="1"/>
    <col min="8963" max="9216" width="9.140625" style="44"/>
    <col min="9217" max="9218" width="66.140625" style="44" customWidth="1"/>
    <col min="9219" max="9472" width="9.140625" style="44"/>
    <col min="9473" max="9474" width="66.140625" style="44" customWidth="1"/>
    <col min="9475" max="9728" width="9.140625" style="44"/>
    <col min="9729" max="9730" width="66.140625" style="44" customWidth="1"/>
    <col min="9731" max="9984" width="9.140625" style="44"/>
    <col min="9985" max="9986" width="66.140625" style="44" customWidth="1"/>
    <col min="9987" max="10240" width="9.140625" style="44"/>
    <col min="10241" max="10242" width="66.140625" style="44" customWidth="1"/>
    <col min="10243" max="10496" width="9.140625" style="44"/>
    <col min="10497" max="10498" width="66.140625" style="44" customWidth="1"/>
    <col min="10499" max="10752" width="9.140625" style="44"/>
    <col min="10753" max="10754" width="66.140625" style="44" customWidth="1"/>
    <col min="10755" max="11008" width="9.140625" style="44"/>
    <col min="11009" max="11010" width="66.140625" style="44" customWidth="1"/>
    <col min="11011" max="11264" width="9.140625" style="44"/>
    <col min="11265" max="11266" width="66.140625" style="44" customWidth="1"/>
    <col min="11267" max="11520" width="9.140625" style="44"/>
    <col min="11521" max="11522" width="66.140625" style="44" customWidth="1"/>
    <col min="11523" max="11776" width="9.140625" style="44"/>
    <col min="11777" max="11778" width="66.140625" style="44" customWidth="1"/>
    <col min="11779" max="12032" width="9.140625" style="44"/>
    <col min="12033" max="12034" width="66.140625" style="44" customWidth="1"/>
    <col min="12035" max="12288" width="9.140625" style="44"/>
    <col min="12289" max="12290" width="66.140625" style="44" customWidth="1"/>
    <col min="12291" max="12544" width="9.140625" style="44"/>
    <col min="12545" max="12546" width="66.140625" style="44" customWidth="1"/>
    <col min="12547" max="12800" width="9.140625" style="44"/>
    <col min="12801" max="12802" width="66.140625" style="44" customWidth="1"/>
    <col min="12803" max="13056" width="9.140625" style="44"/>
    <col min="13057" max="13058" width="66.140625" style="44" customWidth="1"/>
    <col min="13059" max="13312" width="9.140625" style="44"/>
    <col min="13313" max="13314" width="66.140625" style="44" customWidth="1"/>
    <col min="13315" max="13568" width="9.140625" style="44"/>
    <col min="13569" max="13570" width="66.140625" style="44" customWidth="1"/>
    <col min="13571" max="13824" width="9.140625" style="44"/>
    <col min="13825" max="13826" width="66.140625" style="44" customWidth="1"/>
    <col min="13827" max="14080" width="9.140625" style="44"/>
    <col min="14081" max="14082" width="66.140625" style="44" customWidth="1"/>
    <col min="14083" max="14336" width="9.140625" style="44"/>
    <col min="14337" max="14338" width="66.140625" style="44" customWidth="1"/>
    <col min="14339" max="14592" width="9.140625" style="44"/>
    <col min="14593" max="14594" width="66.140625" style="44" customWidth="1"/>
    <col min="14595" max="14848" width="9.140625" style="44"/>
    <col min="14849" max="14850" width="66.140625" style="44" customWidth="1"/>
    <col min="14851" max="15104" width="9.140625" style="44"/>
    <col min="15105" max="15106" width="66.140625" style="44" customWidth="1"/>
    <col min="15107" max="15360" width="9.140625" style="44"/>
    <col min="15361" max="15362" width="66.140625" style="44" customWidth="1"/>
    <col min="15363" max="15616" width="9.140625" style="44"/>
    <col min="15617" max="15618" width="66.140625" style="44" customWidth="1"/>
    <col min="15619" max="15872" width="9.140625" style="44"/>
    <col min="15873" max="15874" width="66.140625" style="44" customWidth="1"/>
    <col min="15875" max="16128" width="9.140625" style="44"/>
    <col min="16129" max="16130" width="66.140625" style="44" customWidth="1"/>
    <col min="16131" max="16384" width="9.140625" style="44"/>
  </cols>
  <sheetData>
    <row r="1" spans="1:8" ht="18.75" x14ac:dyDescent="0.25">
      <c r="B1" s="26" t="s">
        <v>69</v>
      </c>
    </row>
    <row r="2" spans="1:8" ht="18.75" x14ac:dyDescent="0.3">
      <c r="B2" s="11" t="s">
        <v>11</v>
      </c>
    </row>
    <row r="3" spans="1:8" ht="18.75" x14ac:dyDescent="0.3">
      <c r="B3" s="11" t="s">
        <v>545</v>
      </c>
    </row>
    <row r="4" spans="1:8" x14ac:dyDescent="0.25">
      <c r="B4" s="31"/>
    </row>
    <row r="5" spans="1:8" ht="18.75" x14ac:dyDescent="0.3">
      <c r="A5" s="431" t="str">
        <f>'1. паспорт местоположение'!$A$5</f>
        <v>Год раскрытия информации: 2021год</v>
      </c>
      <c r="B5" s="431"/>
      <c r="C5" s="63"/>
      <c r="D5" s="63"/>
      <c r="E5" s="63"/>
      <c r="F5" s="63"/>
      <c r="G5" s="63"/>
      <c r="H5" s="63"/>
    </row>
    <row r="6" spans="1:8" ht="18.75" x14ac:dyDescent="0.3">
      <c r="A6" s="119"/>
      <c r="B6" s="119"/>
      <c r="C6" s="119"/>
      <c r="D6" s="119"/>
      <c r="E6" s="119"/>
      <c r="F6" s="119"/>
      <c r="G6" s="119"/>
      <c r="H6" s="119"/>
    </row>
    <row r="7" spans="1:8" ht="18.75" x14ac:dyDescent="0.25">
      <c r="A7" s="282" t="s">
        <v>10</v>
      </c>
      <c r="B7" s="282"/>
      <c r="C7" s="9"/>
      <c r="D7" s="9"/>
      <c r="E7" s="9"/>
      <c r="F7" s="9"/>
      <c r="G7" s="9"/>
      <c r="H7" s="9"/>
    </row>
    <row r="8" spans="1:8" ht="18.75" x14ac:dyDescent="0.25">
      <c r="A8" s="9"/>
      <c r="B8" s="9"/>
      <c r="C8" s="9"/>
      <c r="D8" s="9"/>
      <c r="E8" s="9"/>
      <c r="F8" s="9"/>
      <c r="G8" s="9"/>
      <c r="H8" s="9"/>
    </row>
    <row r="9" spans="1:8" x14ac:dyDescent="0.25">
      <c r="A9" s="283" t="s">
        <v>557</v>
      </c>
      <c r="B9" s="283"/>
      <c r="C9" s="6"/>
      <c r="D9" s="6"/>
      <c r="E9" s="6"/>
      <c r="F9" s="6"/>
      <c r="G9" s="6"/>
      <c r="H9" s="6"/>
    </row>
    <row r="10" spans="1:8" x14ac:dyDescent="0.25">
      <c r="A10" s="279" t="s">
        <v>9</v>
      </c>
      <c r="B10" s="279"/>
      <c r="C10" s="4"/>
      <c r="D10" s="4"/>
      <c r="E10" s="4"/>
      <c r="F10" s="4"/>
      <c r="G10" s="4"/>
      <c r="H10" s="4"/>
    </row>
    <row r="11" spans="1:8" ht="18.75" x14ac:dyDescent="0.25">
      <c r="A11" s="9"/>
      <c r="B11" s="9"/>
      <c r="C11" s="9"/>
      <c r="D11" s="9"/>
      <c r="E11" s="9"/>
      <c r="F11" s="9"/>
      <c r="G11" s="9"/>
      <c r="H11" s="9"/>
    </row>
    <row r="12" spans="1:8" ht="24" customHeight="1" x14ac:dyDescent="0.25">
      <c r="A12" s="284" t="str">
        <f>'1. паспорт местоположение'!$A$12</f>
        <v>L_  20220221</v>
      </c>
      <c r="B12" s="284"/>
      <c r="C12" s="6"/>
      <c r="D12" s="6"/>
      <c r="E12" s="6"/>
      <c r="F12" s="6"/>
      <c r="G12" s="6"/>
      <c r="H12" s="6"/>
    </row>
    <row r="13" spans="1:8" x14ac:dyDescent="0.25">
      <c r="A13" s="279" t="s">
        <v>8</v>
      </c>
      <c r="B13" s="279"/>
      <c r="C13" s="4"/>
      <c r="D13" s="4"/>
      <c r="E13" s="4"/>
      <c r="F13" s="4"/>
      <c r="G13" s="4"/>
      <c r="H13" s="4"/>
    </row>
    <row r="14" spans="1:8" ht="18.75" x14ac:dyDescent="0.25">
      <c r="A14" s="8"/>
      <c r="B14" s="8"/>
      <c r="C14" s="8"/>
      <c r="D14" s="8"/>
      <c r="E14" s="8"/>
      <c r="F14" s="8"/>
      <c r="G14" s="8"/>
      <c r="H14" s="8"/>
    </row>
    <row r="15" spans="1:8" x14ac:dyDescent="0.25">
      <c r="A15" s="283" t="str">
        <f>'1. паспорт местоположение'!$A$15</f>
        <v>Реконструкция ВЛ-6кВ Фид. № 7 ПС Амзя  2,6 км</v>
      </c>
      <c r="B15" s="283"/>
      <c r="C15" s="6"/>
      <c r="D15" s="6"/>
      <c r="E15" s="6"/>
      <c r="F15" s="6"/>
      <c r="G15" s="6"/>
      <c r="H15" s="6"/>
    </row>
    <row r="16" spans="1:8" x14ac:dyDescent="0.25">
      <c r="A16" s="279" t="s">
        <v>7</v>
      </c>
      <c r="B16" s="279"/>
      <c r="C16" s="4"/>
      <c r="D16" s="4"/>
      <c r="E16" s="4"/>
      <c r="F16" s="4"/>
      <c r="G16" s="4"/>
      <c r="H16" s="4"/>
    </row>
    <row r="17" spans="1:2" x14ac:dyDescent="0.25">
      <c r="B17" s="93"/>
    </row>
    <row r="18" spans="1:2" ht="33.75" customHeight="1" x14ac:dyDescent="0.25">
      <c r="A18" s="429" t="s">
        <v>528</v>
      </c>
      <c r="B18" s="430"/>
    </row>
    <row r="19" spans="1:2" x14ac:dyDescent="0.25">
      <c r="B19" s="31"/>
    </row>
    <row r="20" spans="1:2" ht="16.5" thickBot="1" x14ac:dyDescent="0.3">
      <c r="B20" s="94"/>
    </row>
    <row r="21" spans="1:2" ht="16.5" thickBot="1" x14ac:dyDescent="0.3">
      <c r="A21" s="95" t="s">
        <v>398</v>
      </c>
      <c r="B21" s="96"/>
    </row>
    <row r="22" spans="1:2" ht="16.5" thickBot="1" x14ac:dyDescent="0.3">
      <c r="A22" s="95" t="s">
        <v>399</v>
      </c>
      <c r="B22" s="141" t="s">
        <v>564</v>
      </c>
    </row>
    <row r="23" spans="1:2" ht="16.5" thickBot="1" x14ac:dyDescent="0.3">
      <c r="A23" s="95" t="s">
        <v>366</v>
      </c>
      <c r="B23" s="142" t="s">
        <v>554</v>
      </c>
    </row>
    <row r="24" spans="1:2" ht="16.5" thickBot="1" x14ac:dyDescent="0.3">
      <c r="A24" s="95" t="s">
        <v>400</v>
      </c>
      <c r="B24" s="97"/>
    </row>
    <row r="25" spans="1:2" ht="16.5" thickBot="1" x14ac:dyDescent="0.3">
      <c r="A25" s="98" t="s">
        <v>401</v>
      </c>
      <c r="B25" s="133">
        <v>2021</v>
      </c>
    </row>
    <row r="26" spans="1:2" ht="16.5" thickBot="1" x14ac:dyDescent="0.3">
      <c r="A26" s="99" t="s">
        <v>402</v>
      </c>
      <c r="B26" s="154" t="s">
        <v>566</v>
      </c>
    </row>
    <row r="27" spans="1:2" ht="16.5" thickBot="1" x14ac:dyDescent="0.3">
      <c r="A27" s="105" t="s">
        <v>550</v>
      </c>
      <c r="B27" s="193">
        <f>'1. паспорт местоположение'!C45*1.2</f>
        <v>2.04</v>
      </c>
    </row>
    <row r="28" spans="1:2" ht="16.5" thickBot="1" x14ac:dyDescent="0.3">
      <c r="A28" s="101" t="s">
        <v>403</v>
      </c>
      <c r="B28" s="132" t="s">
        <v>556</v>
      </c>
    </row>
    <row r="29" spans="1:2" ht="29.25" thickBot="1" x14ac:dyDescent="0.3">
      <c r="A29" s="106" t="s">
        <v>404</v>
      </c>
      <c r="B29" s="132" t="s">
        <v>549</v>
      </c>
    </row>
    <row r="30" spans="1:2" ht="29.25" thickBot="1" x14ac:dyDescent="0.3">
      <c r="A30" s="106" t="s">
        <v>405</v>
      </c>
      <c r="B30" s="132" t="s">
        <v>549</v>
      </c>
    </row>
    <row r="31" spans="1:2" ht="16.5" thickBot="1" x14ac:dyDescent="0.3">
      <c r="A31" s="101" t="s">
        <v>406</v>
      </c>
      <c r="B31" s="132" t="s">
        <v>549</v>
      </c>
    </row>
    <row r="32" spans="1:2" ht="29.25" thickBot="1" x14ac:dyDescent="0.3">
      <c r="A32" s="106" t="s">
        <v>407</v>
      </c>
      <c r="B32" s="132" t="s">
        <v>549</v>
      </c>
    </row>
    <row r="33" spans="1:2" ht="16.5" thickBot="1" x14ac:dyDescent="0.3">
      <c r="A33" s="101" t="s">
        <v>408</v>
      </c>
      <c r="B33" s="132" t="s">
        <v>549</v>
      </c>
    </row>
    <row r="34" spans="1:2" ht="16.5" thickBot="1" x14ac:dyDescent="0.3">
      <c r="A34" s="101" t="s">
        <v>409</v>
      </c>
      <c r="B34" s="132" t="s">
        <v>549</v>
      </c>
    </row>
    <row r="35" spans="1:2" ht="16.5" thickBot="1" x14ac:dyDescent="0.3">
      <c r="A35" s="101" t="s">
        <v>410</v>
      </c>
      <c r="B35" s="132" t="s">
        <v>549</v>
      </c>
    </row>
    <row r="36" spans="1:2" ht="16.5" thickBot="1" x14ac:dyDescent="0.3">
      <c r="A36" s="101" t="s">
        <v>411</v>
      </c>
      <c r="B36" s="132" t="s">
        <v>549</v>
      </c>
    </row>
    <row r="37" spans="1:2" ht="29.25" thickBot="1" x14ac:dyDescent="0.3">
      <c r="A37" s="106" t="s">
        <v>412</v>
      </c>
      <c r="B37" s="132" t="s">
        <v>549</v>
      </c>
    </row>
    <row r="38" spans="1:2" ht="16.5" thickBot="1" x14ac:dyDescent="0.3">
      <c r="A38" s="101" t="s">
        <v>408</v>
      </c>
      <c r="B38" s="132" t="s">
        <v>549</v>
      </c>
    </row>
    <row r="39" spans="1:2" ht="16.5" thickBot="1" x14ac:dyDescent="0.3">
      <c r="A39" s="101" t="s">
        <v>409</v>
      </c>
      <c r="B39" s="132" t="s">
        <v>549</v>
      </c>
    </row>
    <row r="40" spans="1:2" ht="16.5" thickBot="1" x14ac:dyDescent="0.3">
      <c r="A40" s="101" t="s">
        <v>410</v>
      </c>
      <c r="B40" s="132" t="s">
        <v>549</v>
      </c>
    </row>
    <row r="41" spans="1:2" ht="16.5" thickBot="1" x14ac:dyDescent="0.3">
      <c r="A41" s="101" t="s">
        <v>411</v>
      </c>
      <c r="B41" s="132" t="s">
        <v>549</v>
      </c>
    </row>
    <row r="42" spans="1:2" ht="29.25" thickBot="1" x14ac:dyDescent="0.3">
      <c r="A42" s="106" t="s">
        <v>413</v>
      </c>
      <c r="B42" s="132" t="s">
        <v>549</v>
      </c>
    </row>
    <row r="43" spans="1:2" ht="16.5" thickBot="1" x14ac:dyDescent="0.3">
      <c r="A43" s="101" t="s">
        <v>408</v>
      </c>
      <c r="B43" s="132" t="s">
        <v>549</v>
      </c>
    </row>
    <row r="44" spans="1:2" ht="16.5" thickBot="1" x14ac:dyDescent="0.3">
      <c r="A44" s="101" t="s">
        <v>409</v>
      </c>
      <c r="B44" s="132" t="s">
        <v>549</v>
      </c>
    </row>
    <row r="45" spans="1:2" ht="16.5" thickBot="1" x14ac:dyDescent="0.3">
      <c r="A45" s="101" t="s">
        <v>410</v>
      </c>
      <c r="B45" s="132" t="s">
        <v>549</v>
      </c>
    </row>
    <row r="46" spans="1:2" ht="16.5" thickBot="1" x14ac:dyDescent="0.3">
      <c r="A46" s="101" t="s">
        <v>411</v>
      </c>
      <c r="B46" s="132" t="s">
        <v>549</v>
      </c>
    </row>
    <row r="47" spans="1:2" ht="29.25" thickBot="1" x14ac:dyDescent="0.3">
      <c r="A47" s="100" t="s">
        <v>414</v>
      </c>
      <c r="B47" s="132" t="s">
        <v>549</v>
      </c>
    </row>
    <row r="48" spans="1:2" ht="16.5" thickBot="1" x14ac:dyDescent="0.3">
      <c r="A48" s="102" t="s">
        <v>406</v>
      </c>
      <c r="B48" s="132" t="s">
        <v>549</v>
      </c>
    </row>
    <row r="49" spans="1:2" ht="16.5" thickBot="1" x14ac:dyDescent="0.3">
      <c r="A49" s="102" t="s">
        <v>415</v>
      </c>
      <c r="B49" s="132" t="s">
        <v>549</v>
      </c>
    </row>
    <row r="50" spans="1:2" ht="16.5" thickBot="1" x14ac:dyDescent="0.3">
      <c r="A50" s="102" t="s">
        <v>416</v>
      </c>
      <c r="B50" s="132" t="s">
        <v>549</v>
      </c>
    </row>
    <row r="51" spans="1:2" ht="16.5" thickBot="1" x14ac:dyDescent="0.3">
      <c r="A51" s="102" t="s">
        <v>417</v>
      </c>
      <c r="B51" s="132" t="s">
        <v>549</v>
      </c>
    </row>
    <row r="52" spans="1:2" ht="16.5" thickBot="1" x14ac:dyDescent="0.3">
      <c r="A52" s="98" t="s">
        <v>418</v>
      </c>
      <c r="B52" s="132" t="s">
        <v>549</v>
      </c>
    </row>
    <row r="53" spans="1:2" ht="16.5" thickBot="1" x14ac:dyDescent="0.3">
      <c r="A53" s="98" t="s">
        <v>419</v>
      </c>
      <c r="B53" s="132" t="s">
        <v>549</v>
      </c>
    </row>
    <row r="54" spans="1:2" ht="16.5" thickBot="1" x14ac:dyDescent="0.3">
      <c r="A54" s="98" t="s">
        <v>420</v>
      </c>
      <c r="B54" s="132" t="s">
        <v>549</v>
      </c>
    </row>
    <row r="55" spans="1:2" ht="16.5" thickBot="1" x14ac:dyDescent="0.3">
      <c r="A55" s="99" t="s">
        <v>421</v>
      </c>
      <c r="B55" s="132" t="s">
        <v>549</v>
      </c>
    </row>
    <row r="56" spans="1:2" x14ac:dyDescent="0.25">
      <c r="A56" s="100" t="s">
        <v>422</v>
      </c>
      <c r="B56" s="426" t="s">
        <v>561</v>
      </c>
    </row>
    <row r="57" spans="1:2" x14ac:dyDescent="0.25">
      <c r="A57" s="103" t="s">
        <v>423</v>
      </c>
      <c r="B57" s="427"/>
    </row>
    <row r="58" spans="1:2" x14ac:dyDescent="0.25">
      <c r="A58" s="103" t="s">
        <v>424</v>
      </c>
      <c r="B58" s="427"/>
    </row>
    <row r="59" spans="1:2" x14ac:dyDescent="0.25">
      <c r="A59" s="103" t="s">
        <v>425</v>
      </c>
      <c r="B59" s="427"/>
    </row>
    <row r="60" spans="1:2" x14ac:dyDescent="0.25">
      <c r="A60" s="103" t="s">
        <v>426</v>
      </c>
      <c r="B60" s="427"/>
    </row>
    <row r="61" spans="1:2" ht="16.5" thickBot="1" x14ac:dyDescent="0.3">
      <c r="A61" s="104" t="s">
        <v>427</v>
      </c>
      <c r="B61" s="428"/>
    </row>
    <row r="62" spans="1:2" ht="30.75" thickBot="1" x14ac:dyDescent="0.3">
      <c r="A62" s="102" t="s">
        <v>428</v>
      </c>
      <c r="B62" s="132" t="s">
        <v>549</v>
      </c>
    </row>
    <row r="63" spans="1:2" ht="29.25" thickBot="1" x14ac:dyDescent="0.3">
      <c r="A63" s="98" t="s">
        <v>429</v>
      </c>
      <c r="B63" s="132" t="s">
        <v>549</v>
      </c>
    </row>
    <row r="64" spans="1:2" ht="16.5" thickBot="1" x14ac:dyDescent="0.3">
      <c r="A64" s="102" t="s">
        <v>406</v>
      </c>
      <c r="B64" s="132" t="s">
        <v>549</v>
      </c>
    </row>
    <row r="65" spans="1:2" ht="16.5" thickBot="1" x14ac:dyDescent="0.3">
      <c r="A65" s="102" t="s">
        <v>430</v>
      </c>
      <c r="B65" s="132" t="s">
        <v>549</v>
      </c>
    </row>
    <row r="66" spans="1:2" ht="16.5" thickBot="1" x14ac:dyDescent="0.3">
      <c r="A66" s="102" t="s">
        <v>431</v>
      </c>
      <c r="B66" s="132" t="s">
        <v>549</v>
      </c>
    </row>
    <row r="67" spans="1:2" ht="16.5" thickBot="1" x14ac:dyDescent="0.3">
      <c r="A67" s="108" t="s">
        <v>432</v>
      </c>
      <c r="B67" s="145" t="s">
        <v>580</v>
      </c>
    </row>
    <row r="68" spans="1:2" ht="16.5" thickBot="1" x14ac:dyDescent="0.3">
      <c r="A68" s="98" t="s">
        <v>433</v>
      </c>
      <c r="B68" s="132" t="s">
        <v>549</v>
      </c>
    </row>
    <row r="69" spans="1:2" ht="16.5" thickBot="1" x14ac:dyDescent="0.3">
      <c r="A69" s="103" t="s">
        <v>434</v>
      </c>
      <c r="B69" s="132" t="s">
        <v>549</v>
      </c>
    </row>
    <row r="70" spans="1:2" ht="16.5" thickBot="1" x14ac:dyDescent="0.3">
      <c r="A70" s="103" t="s">
        <v>435</v>
      </c>
      <c r="B70" s="132" t="s">
        <v>549</v>
      </c>
    </row>
    <row r="71" spans="1:2" ht="16.5" thickBot="1" x14ac:dyDescent="0.3">
      <c r="A71" s="103" t="s">
        <v>436</v>
      </c>
      <c r="B71" s="132" t="s">
        <v>549</v>
      </c>
    </row>
    <row r="72" spans="1:2" ht="29.25" thickBot="1" x14ac:dyDescent="0.3">
      <c r="A72" s="109" t="s">
        <v>437</v>
      </c>
      <c r="B72" s="107" t="s">
        <v>565</v>
      </c>
    </row>
    <row r="73" spans="1:2" ht="28.5" x14ac:dyDescent="0.25">
      <c r="A73" s="100" t="s">
        <v>438</v>
      </c>
      <c r="B73" s="426" t="s">
        <v>439</v>
      </c>
    </row>
    <row r="74" spans="1:2" x14ac:dyDescent="0.25">
      <c r="A74" s="103" t="s">
        <v>440</v>
      </c>
      <c r="B74" s="427"/>
    </row>
    <row r="75" spans="1:2" x14ac:dyDescent="0.25">
      <c r="A75" s="103" t="s">
        <v>441</v>
      </c>
      <c r="B75" s="427"/>
    </row>
    <row r="76" spans="1:2" x14ac:dyDescent="0.25">
      <c r="A76" s="103" t="s">
        <v>442</v>
      </c>
      <c r="B76" s="427"/>
    </row>
    <row r="77" spans="1:2" x14ac:dyDescent="0.25">
      <c r="A77" s="103" t="s">
        <v>443</v>
      </c>
      <c r="B77" s="427"/>
    </row>
    <row r="78" spans="1:2" ht="16.5" thickBot="1" x14ac:dyDescent="0.3">
      <c r="A78" s="110" t="s">
        <v>444</v>
      </c>
      <c r="B78" s="428"/>
    </row>
    <row r="81" spans="1:2" x14ac:dyDescent="0.25">
      <c r="A81" s="111"/>
      <c r="B81" s="112"/>
    </row>
    <row r="82" spans="1:2" x14ac:dyDescent="0.25">
      <c r="B82" s="113"/>
    </row>
    <row r="83" spans="1:2" x14ac:dyDescent="0.25">
      <c r="B83" s="114"/>
    </row>
  </sheetData>
  <mergeCells count="11">
    <mergeCell ref="A5:B5"/>
    <mergeCell ref="A7:B7"/>
    <mergeCell ref="A9:B9"/>
    <mergeCell ref="A10:B10"/>
    <mergeCell ref="A12:B12"/>
    <mergeCell ref="B73:B78"/>
    <mergeCell ref="A13:B13"/>
    <mergeCell ref="A15:B15"/>
    <mergeCell ref="A16:B16"/>
    <mergeCell ref="A18:B18"/>
    <mergeCell ref="B56:B61"/>
  </mergeCells>
  <pageMargins left="0.70866141732283472" right="0.70866141732283472" top="0.74803149606299213" bottom="0.74803149606299213" header="0.31496062992125984" footer="0.31496062992125984"/>
  <pageSetup paperSize="8" scale="77"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CDE4EE6-8977-4D29-8910-7CA83C76AE55}">
  <dimension ref="A1:AH406"/>
  <sheetViews>
    <sheetView workbookViewId="0">
      <selection activeCell="AJ19" sqref="AJ19"/>
    </sheetView>
  </sheetViews>
  <sheetFormatPr defaultColWidth="9.140625" defaultRowHeight="11.25" x14ac:dyDescent="0.2"/>
  <cols>
    <col min="1" max="1" width="8.140625" style="196" customWidth="1"/>
    <col min="2" max="2" width="20.140625" style="196" customWidth="1"/>
    <col min="3" max="4" width="10.42578125" style="196" customWidth="1"/>
    <col min="5" max="5" width="13.28515625" style="196" customWidth="1"/>
    <col min="6" max="6" width="8.5703125" style="196" customWidth="1"/>
    <col min="7" max="7" width="7.85546875" style="196" customWidth="1"/>
    <col min="8" max="8" width="8.42578125" style="196" customWidth="1"/>
    <col min="9" max="9" width="8.7109375" style="196" customWidth="1"/>
    <col min="10" max="10" width="8.140625" style="196" customWidth="1"/>
    <col min="11" max="11" width="8.5703125" style="196" customWidth="1"/>
    <col min="12" max="12" width="10" style="196" customWidth="1"/>
    <col min="13" max="13" width="6" style="196" customWidth="1"/>
    <col min="14" max="14" width="9.7109375" style="196" customWidth="1"/>
    <col min="15" max="15" width="9.140625" style="196"/>
    <col min="16" max="16" width="49.140625" style="202" hidden="1" customWidth="1"/>
    <col min="17" max="17" width="42.42578125" style="202" hidden="1" customWidth="1"/>
    <col min="18" max="18" width="99.7109375" style="202" hidden="1" customWidth="1"/>
    <col min="19" max="22" width="138.42578125" style="202" hidden="1" customWidth="1"/>
    <col min="23" max="23" width="34.140625" style="202" hidden="1" customWidth="1"/>
    <col min="24" max="24" width="110.140625" style="202" hidden="1" customWidth="1"/>
    <col min="25" max="28" width="34.140625" style="202" hidden="1" customWidth="1"/>
    <col min="29" max="29" width="84.42578125" style="202" hidden="1" customWidth="1"/>
    <col min="30" max="30" width="110.140625" style="202" hidden="1" customWidth="1"/>
    <col min="31" max="31" width="138.42578125" style="202" hidden="1" customWidth="1"/>
    <col min="32" max="34" width="84.42578125" style="202" hidden="1" customWidth="1"/>
    <col min="35" max="16384" width="9.140625" style="196"/>
  </cols>
  <sheetData>
    <row r="1" spans="1:20" s="196" customFormat="1" x14ac:dyDescent="0.2">
      <c r="A1" s="194"/>
      <c r="B1" s="194"/>
      <c r="C1" s="194"/>
      <c r="D1" s="194"/>
      <c r="E1" s="194"/>
      <c r="F1" s="194"/>
      <c r="G1" s="194"/>
      <c r="H1" s="194"/>
      <c r="I1" s="194"/>
      <c r="J1" s="194"/>
      <c r="K1" s="194"/>
      <c r="L1" s="194"/>
      <c r="M1" s="194"/>
      <c r="N1" s="195" t="s">
        <v>586</v>
      </c>
    </row>
    <row r="2" spans="1:20" s="196" customFormat="1" x14ac:dyDescent="0.2">
      <c r="A2" s="194"/>
      <c r="B2" s="194"/>
      <c r="C2" s="194"/>
      <c r="D2" s="194"/>
      <c r="E2" s="194"/>
      <c r="F2" s="194"/>
      <c r="G2" s="194"/>
      <c r="H2" s="194"/>
      <c r="I2" s="194"/>
      <c r="J2" s="194"/>
      <c r="K2" s="194"/>
      <c r="L2" s="194"/>
      <c r="M2" s="194"/>
      <c r="N2" s="195" t="s">
        <v>587</v>
      </c>
    </row>
    <row r="3" spans="1:20" s="196" customFormat="1" ht="8.25" customHeight="1" x14ac:dyDescent="0.2">
      <c r="A3" s="194"/>
      <c r="B3" s="194"/>
      <c r="C3" s="194"/>
      <c r="D3" s="194"/>
      <c r="E3" s="194"/>
      <c r="F3" s="194"/>
      <c r="G3" s="194"/>
      <c r="H3" s="194"/>
      <c r="I3" s="194"/>
      <c r="J3" s="194"/>
      <c r="K3" s="194"/>
      <c r="L3" s="194"/>
      <c r="M3" s="194"/>
      <c r="N3" s="195"/>
    </row>
    <row r="4" spans="1:20" s="196" customFormat="1" ht="14.25" customHeight="1" x14ac:dyDescent="0.2">
      <c r="A4" s="456" t="s">
        <v>588</v>
      </c>
      <c r="B4" s="456"/>
      <c r="C4" s="456"/>
      <c r="D4" s="197"/>
      <c r="E4" s="198"/>
      <c r="F4" s="198"/>
      <c r="G4" s="198"/>
      <c r="H4" s="198"/>
      <c r="I4" s="198"/>
      <c r="J4" s="198"/>
      <c r="K4" s="456" t="s">
        <v>589</v>
      </c>
      <c r="L4" s="456"/>
      <c r="M4" s="456"/>
      <c r="N4" s="456"/>
    </row>
    <row r="5" spans="1:20" s="196" customFormat="1" ht="12" customHeight="1" x14ac:dyDescent="0.2">
      <c r="A5" s="457" t="s">
        <v>590</v>
      </c>
      <c r="B5" s="457"/>
      <c r="C5" s="199"/>
      <c r="D5" s="199"/>
      <c r="E5" s="200"/>
      <c r="F5" s="198"/>
      <c r="G5" s="198"/>
      <c r="H5" s="198"/>
      <c r="I5" s="198"/>
      <c r="J5" s="201"/>
      <c r="K5" s="458" t="s">
        <v>591</v>
      </c>
      <c r="L5" s="458"/>
      <c r="M5" s="458"/>
      <c r="N5" s="458"/>
    </row>
    <row r="6" spans="1:20" s="196" customFormat="1" x14ac:dyDescent="0.2">
      <c r="A6" s="458" t="s">
        <v>592</v>
      </c>
      <c r="B6" s="458"/>
      <c r="C6" s="458"/>
      <c r="D6" s="201"/>
      <c r="E6" s="198"/>
      <c r="F6" s="198"/>
      <c r="G6" s="198"/>
      <c r="H6" s="198"/>
      <c r="I6" s="198"/>
      <c r="J6" s="201"/>
      <c r="K6" s="458" t="s">
        <v>592</v>
      </c>
      <c r="L6" s="458"/>
      <c r="M6" s="458"/>
      <c r="N6" s="458"/>
      <c r="P6" s="202" t="s">
        <v>593</v>
      </c>
      <c r="Q6" s="202" t="s">
        <v>593</v>
      </c>
    </row>
    <row r="7" spans="1:20" s="196" customFormat="1" ht="17.25" customHeight="1" x14ac:dyDescent="0.2">
      <c r="A7" s="203"/>
      <c r="B7" s="204" t="s">
        <v>594</v>
      </c>
      <c r="C7" s="200"/>
      <c r="D7" s="200"/>
      <c r="E7" s="198"/>
      <c r="F7" s="198"/>
      <c r="G7" s="198"/>
      <c r="H7" s="198"/>
      <c r="I7" s="198"/>
      <c r="J7" s="198"/>
      <c r="K7" s="205"/>
      <c r="L7" s="198"/>
      <c r="M7" s="452" t="s">
        <v>595</v>
      </c>
      <c r="N7" s="452"/>
    </row>
    <row r="8" spans="1:20" s="196" customFormat="1" ht="16.5" customHeight="1" x14ac:dyDescent="0.2">
      <c r="A8" s="198" t="s">
        <v>596</v>
      </c>
      <c r="B8" s="199"/>
      <c r="C8" s="199"/>
      <c r="D8" s="199"/>
      <c r="E8" s="198"/>
      <c r="F8" s="198"/>
      <c r="G8" s="198"/>
      <c r="H8" s="198"/>
      <c r="I8" s="198"/>
      <c r="J8" s="198"/>
      <c r="K8" s="453" t="s">
        <v>597</v>
      </c>
      <c r="L8" s="453"/>
      <c r="M8" s="454"/>
      <c r="N8" s="454"/>
    </row>
    <row r="9" spans="1:20" s="196" customFormat="1" ht="15.75" customHeight="1" x14ac:dyDescent="0.2">
      <c r="F9" s="206"/>
    </row>
    <row r="10" spans="1:20" s="196" customFormat="1" ht="40.9" customHeight="1" x14ac:dyDescent="0.2">
      <c r="A10" s="207" t="s">
        <v>598</v>
      </c>
      <c r="B10" s="208"/>
      <c r="D10" s="434" t="s">
        <v>599</v>
      </c>
      <c r="E10" s="434"/>
      <c r="F10" s="434"/>
      <c r="G10" s="434"/>
      <c r="H10" s="434"/>
      <c r="I10" s="434"/>
      <c r="J10" s="434"/>
      <c r="K10" s="434"/>
      <c r="L10" s="434"/>
      <c r="M10" s="434"/>
      <c r="N10" s="434"/>
      <c r="R10" s="202" t="s">
        <v>599</v>
      </c>
    </row>
    <row r="11" spans="1:20" s="196" customFormat="1" ht="15" customHeight="1" x14ac:dyDescent="0.2">
      <c r="A11" s="210" t="s">
        <v>600</v>
      </c>
      <c r="D11" s="211" t="s">
        <v>601</v>
      </c>
      <c r="E11" s="211"/>
      <c r="F11" s="212"/>
      <c r="G11" s="212"/>
      <c r="H11" s="212"/>
      <c r="I11" s="212"/>
      <c r="J11" s="212"/>
      <c r="K11" s="212"/>
      <c r="L11" s="212"/>
      <c r="M11" s="212"/>
      <c r="N11" s="212"/>
    </row>
    <row r="12" spans="1:20" s="196" customFormat="1" ht="8.25" customHeight="1" x14ac:dyDescent="0.2">
      <c r="A12" s="210"/>
      <c r="F12" s="208"/>
      <c r="G12" s="208"/>
      <c r="H12" s="208"/>
      <c r="I12" s="208"/>
      <c r="J12" s="208"/>
      <c r="K12" s="208"/>
      <c r="L12" s="208"/>
      <c r="M12" s="208"/>
      <c r="N12" s="208"/>
    </row>
    <row r="13" spans="1:20" s="196" customFormat="1" x14ac:dyDescent="0.2">
      <c r="A13" s="450"/>
      <c r="B13" s="450"/>
      <c r="C13" s="450"/>
      <c r="D13" s="450"/>
      <c r="E13" s="450"/>
      <c r="F13" s="450"/>
      <c r="G13" s="450"/>
      <c r="H13" s="450"/>
      <c r="I13" s="450"/>
      <c r="J13" s="450"/>
      <c r="K13" s="450"/>
      <c r="L13" s="450"/>
      <c r="M13" s="450"/>
      <c r="N13" s="450"/>
      <c r="S13" s="202" t="s">
        <v>593</v>
      </c>
    </row>
    <row r="14" spans="1:20" s="196" customFormat="1" x14ac:dyDescent="0.2">
      <c r="A14" s="448" t="s">
        <v>602</v>
      </c>
      <c r="B14" s="448"/>
      <c r="C14" s="448"/>
      <c r="D14" s="448"/>
      <c r="E14" s="448"/>
      <c r="F14" s="448"/>
      <c r="G14" s="448"/>
      <c r="H14" s="448"/>
      <c r="I14" s="448"/>
      <c r="J14" s="448"/>
      <c r="K14" s="448"/>
      <c r="L14" s="448"/>
      <c r="M14" s="448"/>
      <c r="N14" s="448"/>
    </row>
    <row r="15" spans="1:20" s="196" customFormat="1" ht="8.25" customHeight="1" x14ac:dyDescent="0.2">
      <c r="A15" s="213"/>
      <c r="B15" s="213"/>
      <c r="C15" s="213"/>
      <c r="D15" s="213"/>
      <c r="E15" s="213"/>
      <c r="F15" s="213"/>
      <c r="G15" s="213"/>
      <c r="H15" s="213"/>
      <c r="I15" s="213"/>
      <c r="J15" s="213"/>
      <c r="K15" s="213"/>
      <c r="L15" s="213"/>
      <c r="M15" s="213"/>
      <c r="N15" s="213"/>
    </row>
    <row r="16" spans="1:20" s="196" customFormat="1" x14ac:dyDescent="0.2">
      <c r="A16" s="455"/>
      <c r="B16" s="455"/>
      <c r="C16" s="455"/>
      <c r="D16" s="455"/>
      <c r="E16" s="455"/>
      <c r="F16" s="455"/>
      <c r="G16" s="455"/>
      <c r="H16" s="455"/>
      <c r="I16" s="455"/>
      <c r="J16" s="455"/>
      <c r="K16" s="455"/>
      <c r="L16" s="455"/>
      <c r="M16" s="455"/>
      <c r="N16" s="455"/>
      <c r="T16" s="202" t="s">
        <v>593</v>
      </c>
    </row>
    <row r="17" spans="1:21" s="196" customFormat="1" x14ac:dyDescent="0.2">
      <c r="A17" s="448" t="s">
        <v>603</v>
      </c>
      <c r="B17" s="448"/>
      <c r="C17" s="448"/>
      <c r="D17" s="448"/>
      <c r="E17" s="448"/>
      <c r="F17" s="448"/>
      <c r="G17" s="448"/>
      <c r="H17" s="448"/>
      <c r="I17" s="448"/>
      <c r="J17" s="448"/>
      <c r="K17" s="448"/>
      <c r="L17" s="448"/>
      <c r="M17" s="448"/>
      <c r="N17" s="448"/>
    </row>
    <row r="18" spans="1:21" s="196" customFormat="1" ht="24" customHeight="1" x14ac:dyDescent="0.3">
      <c r="A18" s="449" t="s">
        <v>604</v>
      </c>
      <c r="B18" s="449"/>
      <c r="C18" s="449"/>
      <c r="D18" s="449"/>
      <c r="E18" s="449"/>
      <c r="F18" s="449"/>
      <c r="G18" s="449"/>
      <c r="H18" s="449"/>
      <c r="I18" s="449"/>
      <c r="J18" s="449"/>
      <c r="K18" s="449"/>
      <c r="L18" s="449"/>
      <c r="M18" s="449"/>
      <c r="N18" s="449"/>
    </row>
    <row r="19" spans="1:21" s="196" customFormat="1" ht="8.25" customHeight="1" x14ac:dyDescent="0.3">
      <c r="A19" s="214"/>
      <c r="B19" s="214"/>
      <c r="C19" s="214"/>
      <c r="D19" s="214"/>
      <c r="E19" s="214"/>
      <c r="F19" s="214"/>
      <c r="G19" s="214"/>
      <c r="H19" s="214"/>
      <c r="I19" s="214"/>
      <c r="J19" s="214"/>
      <c r="K19" s="214"/>
      <c r="L19" s="214"/>
      <c r="M19" s="214"/>
      <c r="N19" s="214"/>
    </row>
    <row r="20" spans="1:21" s="196" customFormat="1" x14ac:dyDescent="0.2">
      <c r="A20" s="450" t="s">
        <v>585</v>
      </c>
      <c r="B20" s="450"/>
      <c r="C20" s="450"/>
      <c r="D20" s="450"/>
      <c r="E20" s="450"/>
      <c r="F20" s="450"/>
      <c r="G20" s="450"/>
      <c r="H20" s="450"/>
      <c r="I20" s="450"/>
      <c r="J20" s="450"/>
      <c r="K20" s="450"/>
      <c r="L20" s="450"/>
      <c r="M20" s="450"/>
      <c r="N20" s="450"/>
      <c r="U20" s="202" t="s">
        <v>605</v>
      </c>
    </row>
    <row r="21" spans="1:21" s="196" customFormat="1" ht="13.5" customHeight="1" x14ac:dyDescent="0.2">
      <c r="A21" s="448" t="s">
        <v>606</v>
      </c>
      <c r="B21" s="448"/>
      <c r="C21" s="448"/>
      <c r="D21" s="448"/>
      <c r="E21" s="448"/>
      <c r="F21" s="448"/>
      <c r="G21" s="448"/>
      <c r="H21" s="448"/>
      <c r="I21" s="448"/>
      <c r="J21" s="448"/>
      <c r="K21" s="448"/>
      <c r="L21" s="448"/>
      <c r="M21" s="448"/>
      <c r="N21" s="448"/>
    </row>
    <row r="22" spans="1:21" s="196" customFormat="1" ht="15" customHeight="1" x14ac:dyDescent="0.2">
      <c r="A22" s="196" t="s">
        <v>607</v>
      </c>
      <c r="B22" s="215" t="s">
        <v>608</v>
      </c>
      <c r="C22" s="196" t="s">
        <v>609</v>
      </c>
      <c r="F22" s="202"/>
      <c r="G22" s="202"/>
      <c r="H22" s="202"/>
      <c r="I22" s="202"/>
      <c r="J22" s="202"/>
      <c r="K22" s="202"/>
      <c r="L22" s="202"/>
      <c r="M22" s="202"/>
      <c r="N22" s="202"/>
    </row>
    <row r="23" spans="1:21" s="196" customFormat="1" ht="18" customHeight="1" x14ac:dyDescent="0.2">
      <c r="A23" s="196" t="s">
        <v>610</v>
      </c>
      <c r="B23" s="450"/>
      <c r="C23" s="450"/>
      <c r="D23" s="450"/>
      <c r="E23" s="450"/>
      <c r="F23" s="450"/>
      <c r="G23" s="202"/>
      <c r="H23" s="202"/>
      <c r="I23" s="202"/>
      <c r="J23" s="202"/>
      <c r="K23" s="202"/>
      <c r="L23" s="202"/>
      <c r="M23" s="202"/>
      <c r="N23" s="202"/>
    </row>
    <row r="24" spans="1:21" s="196" customFormat="1" x14ac:dyDescent="0.2">
      <c r="B24" s="451" t="s">
        <v>611</v>
      </c>
      <c r="C24" s="451"/>
      <c r="D24" s="451"/>
      <c r="E24" s="451"/>
      <c r="F24" s="451"/>
      <c r="G24" s="216"/>
      <c r="H24" s="216"/>
      <c r="I24" s="216"/>
      <c r="J24" s="216"/>
      <c r="K24" s="216"/>
      <c r="L24" s="216"/>
      <c r="M24" s="217"/>
      <c r="N24" s="216"/>
    </row>
    <row r="25" spans="1:21" s="196" customFormat="1" ht="9.75" customHeight="1" x14ac:dyDescent="0.2">
      <c r="D25" s="218"/>
      <c r="E25" s="218"/>
      <c r="F25" s="218"/>
      <c r="G25" s="218"/>
      <c r="H25" s="218"/>
      <c r="I25" s="218"/>
      <c r="J25" s="218"/>
      <c r="K25" s="218"/>
      <c r="L25" s="218"/>
      <c r="M25" s="216"/>
      <c r="N25" s="216"/>
    </row>
    <row r="26" spans="1:21" s="196" customFormat="1" x14ac:dyDescent="0.2">
      <c r="A26" s="219" t="s">
        <v>612</v>
      </c>
      <c r="D26" s="211"/>
      <c r="F26" s="220"/>
      <c r="G26" s="220"/>
      <c r="H26" s="220"/>
      <c r="I26" s="220"/>
      <c r="J26" s="220"/>
      <c r="K26" s="220"/>
      <c r="L26" s="220"/>
      <c r="M26" s="220"/>
      <c r="N26" s="220"/>
    </row>
    <row r="27" spans="1:21" s="196" customFormat="1" ht="9.75" customHeight="1" x14ac:dyDescent="0.2">
      <c r="D27" s="220"/>
      <c r="E27" s="220"/>
      <c r="F27" s="220"/>
      <c r="G27" s="220"/>
      <c r="H27" s="220"/>
      <c r="I27" s="220"/>
      <c r="J27" s="220"/>
      <c r="K27" s="220"/>
      <c r="L27" s="220"/>
      <c r="M27" s="220"/>
      <c r="N27" s="220"/>
    </row>
    <row r="28" spans="1:21" s="196" customFormat="1" ht="12.75" customHeight="1" x14ac:dyDescent="0.2">
      <c r="A28" s="219" t="s">
        <v>613</v>
      </c>
      <c r="C28" s="221">
        <v>1700.26</v>
      </c>
      <c r="D28" s="222" t="s">
        <v>614</v>
      </c>
      <c r="E28" s="210" t="s">
        <v>615</v>
      </c>
      <c r="L28" s="223"/>
      <c r="M28" s="223"/>
    </row>
    <row r="29" spans="1:21" s="196" customFormat="1" ht="12.75" customHeight="1" x14ac:dyDescent="0.2">
      <c r="B29" s="196" t="s">
        <v>616</v>
      </c>
      <c r="C29" s="224"/>
      <c r="D29" s="225"/>
      <c r="E29" s="210"/>
    </row>
    <row r="30" spans="1:21" s="196" customFormat="1" ht="12.75" customHeight="1" x14ac:dyDescent="0.2">
      <c r="B30" s="196" t="s">
        <v>617</v>
      </c>
      <c r="C30" s="221">
        <v>530.84</v>
      </c>
      <c r="D30" s="222" t="s">
        <v>618</v>
      </c>
      <c r="E30" s="210" t="s">
        <v>615</v>
      </c>
      <c r="G30" s="196" t="s">
        <v>619</v>
      </c>
      <c r="L30" s="221">
        <v>152.61000000000001</v>
      </c>
      <c r="M30" s="222" t="s">
        <v>620</v>
      </c>
      <c r="N30" s="210" t="s">
        <v>615</v>
      </c>
    </row>
    <row r="31" spans="1:21" s="196" customFormat="1" ht="12.75" customHeight="1" x14ac:dyDescent="0.2">
      <c r="B31" s="196" t="s">
        <v>621</v>
      </c>
      <c r="C31" s="221">
        <v>998.73</v>
      </c>
      <c r="D31" s="226" t="s">
        <v>622</v>
      </c>
      <c r="E31" s="210" t="s">
        <v>615</v>
      </c>
      <c r="G31" s="196" t="s">
        <v>623</v>
      </c>
      <c r="L31" s="227"/>
      <c r="M31" s="227">
        <v>672.8</v>
      </c>
      <c r="N31" s="210" t="s">
        <v>624</v>
      </c>
    </row>
    <row r="32" spans="1:21" s="196" customFormat="1" ht="12.75" customHeight="1" x14ac:dyDescent="0.2">
      <c r="B32" s="196" t="s">
        <v>625</v>
      </c>
      <c r="C32" s="221">
        <v>141.79</v>
      </c>
      <c r="D32" s="226" t="s">
        <v>626</v>
      </c>
      <c r="E32" s="210" t="s">
        <v>615</v>
      </c>
      <c r="G32" s="196" t="s">
        <v>627</v>
      </c>
      <c r="L32" s="227"/>
      <c r="M32" s="227">
        <v>198.11</v>
      </c>
      <c r="N32" s="210" t="s">
        <v>624</v>
      </c>
    </row>
    <row r="33" spans="1:27" s="196" customFormat="1" ht="12.75" customHeight="1" x14ac:dyDescent="0.2">
      <c r="B33" s="196" t="s">
        <v>628</v>
      </c>
      <c r="C33" s="221">
        <v>28.9</v>
      </c>
      <c r="D33" s="222" t="s">
        <v>629</v>
      </c>
      <c r="E33" s="210" t="s">
        <v>615</v>
      </c>
      <c r="G33" s="196" t="s">
        <v>630</v>
      </c>
      <c r="L33" s="447"/>
      <c r="M33" s="447"/>
    </row>
    <row r="34" spans="1:27" s="196" customFormat="1" ht="9.75" customHeight="1" x14ac:dyDescent="0.2">
      <c r="A34" s="228"/>
    </row>
    <row r="35" spans="1:27" s="196" customFormat="1" ht="36" customHeight="1" x14ac:dyDescent="0.2">
      <c r="A35" s="445" t="s">
        <v>631</v>
      </c>
      <c r="B35" s="445" t="s">
        <v>632</v>
      </c>
      <c r="C35" s="445" t="s">
        <v>633</v>
      </c>
      <c r="D35" s="445"/>
      <c r="E35" s="445"/>
      <c r="F35" s="445" t="s">
        <v>634</v>
      </c>
      <c r="G35" s="445" t="s">
        <v>24</v>
      </c>
      <c r="H35" s="445"/>
      <c r="I35" s="445"/>
      <c r="J35" s="445" t="s">
        <v>635</v>
      </c>
      <c r="K35" s="445"/>
      <c r="L35" s="445"/>
      <c r="M35" s="445" t="s">
        <v>636</v>
      </c>
      <c r="N35" s="445" t="s">
        <v>637</v>
      </c>
    </row>
    <row r="36" spans="1:27" s="196" customFormat="1" ht="36.75" customHeight="1" x14ac:dyDescent="0.2">
      <c r="A36" s="445"/>
      <c r="B36" s="445"/>
      <c r="C36" s="445"/>
      <c r="D36" s="445"/>
      <c r="E36" s="445"/>
      <c r="F36" s="445"/>
      <c r="G36" s="445"/>
      <c r="H36" s="445"/>
      <c r="I36" s="445"/>
      <c r="J36" s="445"/>
      <c r="K36" s="445"/>
      <c r="L36" s="445"/>
      <c r="M36" s="445"/>
      <c r="N36" s="445"/>
    </row>
    <row r="37" spans="1:27" s="196" customFormat="1" ht="45" x14ac:dyDescent="0.2">
      <c r="A37" s="445"/>
      <c r="B37" s="445"/>
      <c r="C37" s="445"/>
      <c r="D37" s="445"/>
      <c r="E37" s="445"/>
      <c r="F37" s="445"/>
      <c r="G37" s="229" t="s">
        <v>638</v>
      </c>
      <c r="H37" s="229" t="s">
        <v>639</v>
      </c>
      <c r="I37" s="229" t="s">
        <v>640</v>
      </c>
      <c r="J37" s="229" t="s">
        <v>638</v>
      </c>
      <c r="K37" s="229" t="s">
        <v>639</v>
      </c>
      <c r="L37" s="229" t="s">
        <v>641</v>
      </c>
      <c r="M37" s="445"/>
      <c r="N37" s="445"/>
    </row>
    <row r="38" spans="1:27" s="196" customFormat="1" x14ac:dyDescent="0.2">
      <c r="A38" s="230">
        <v>1</v>
      </c>
      <c r="B38" s="230">
        <v>2</v>
      </c>
      <c r="C38" s="446">
        <v>3</v>
      </c>
      <c r="D38" s="446"/>
      <c r="E38" s="446"/>
      <c r="F38" s="230">
        <v>4</v>
      </c>
      <c r="G38" s="230">
        <v>5</v>
      </c>
      <c r="H38" s="230">
        <v>6</v>
      </c>
      <c r="I38" s="230">
        <v>7</v>
      </c>
      <c r="J38" s="230">
        <v>8</v>
      </c>
      <c r="K38" s="230">
        <v>9</v>
      </c>
      <c r="L38" s="230">
        <v>10</v>
      </c>
      <c r="M38" s="230">
        <v>11</v>
      </c>
      <c r="N38" s="230">
        <v>12</v>
      </c>
    </row>
    <row r="39" spans="1:27" s="196" customFormat="1" ht="12" x14ac:dyDescent="0.2">
      <c r="A39" s="439" t="s">
        <v>642</v>
      </c>
      <c r="B39" s="440"/>
      <c r="C39" s="440"/>
      <c r="D39" s="440"/>
      <c r="E39" s="440"/>
      <c r="F39" s="440"/>
      <c r="G39" s="440"/>
      <c r="H39" s="440"/>
      <c r="I39" s="440"/>
      <c r="J39" s="440"/>
      <c r="K39" s="440"/>
      <c r="L39" s="440"/>
      <c r="M39" s="440"/>
      <c r="N39" s="441"/>
      <c r="V39" s="231" t="s">
        <v>642</v>
      </c>
    </row>
    <row r="40" spans="1:27" s="196" customFormat="1" ht="12" x14ac:dyDescent="0.2">
      <c r="A40" s="232" t="s">
        <v>65</v>
      </c>
      <c r="B40" s="233" t="s">
        <v>643</v>
      </c>
      <c r="C40" s="437" t="s">
        <v>644</v>
      </c>
      <c r="D40" s="437"/>
      <c r="E40" s="437"/>
      <c r="F40" s="234" t="s">
        <v>645</v>
      </c>
      <c r="G40" s="234"/>
      <c r="H40" s="234"/>
      <c r="I40" s="234" t="s">
        <v>646</v>
      </c>
      <c r="J40" s="235"/>
      <c r="K40" s="234"/>
      <c r="L40" s="235"/>
      <c r="M40" s="234"/>
      <c r="N40" s="236"/>
      <c r="V40" s="231"/>
      <c r="W40" s="237" t="s">
        <v>644</v>
      </c>
    </row>
    <row r="41" spans="1:27" s="196" customFormat="1" ht="33.75" x14ac:dyDescent="0.2">
      <c r="A41" s="238"/>
      <c r="B41" s="239" t="s">
        <v>647</v>
      </c>
      <c r="C41" s="434" t="s">
        <v>648</v>
      </c>
      <c r="D41" s="434"/>
      <c r="E41" s="434"/>
      <c r="F41" s="434"/>
      <c r="G41" s="434"/>
      <c r="H41" s="434"/>
      <c r="I41" s="434"/>
      <c r="J41" s="434"/>
      <c r="K41" s="434"/>
      <c r="L41" s="434"/>
      <c r="M41" s="434"/>
      <c r="N41" s="436"/>
      <c r="V41" s="231"/>
      <c r="W41" s="237"/>
      <c r="X41" s="202" t="s">
        <v>648</v>
      </c>
    </row>
    <row r="42" spans="1:27" s="196" customFormat="1" ht="22.5" x14ac:dyDescent="0.2">
      <c r="A42" s="238"/>
      <c r="B42" s="239" t="s">
        <v>649</v>
      </c>
      <c r="C42" s="434" t="s">
        <v>650</v>
      </c>
      <c r="D42" s="434"/>
      <c r="E42" s="434"/>
      <c r="F42" s="434"/>
      <c r="G42" s="434"/>
      <c r="H42" s="434"/>
      <c r="I42" s="434"/>
      <c r="J42" s="434"/>
      <c r="K42" s="434"/>
      <c r="L42" s="434"/>
      <c r="M42" s="434"/>
      <c r="N42" s="436"/>
      <c r="V42" s="231"/>
      <c r="W42" s="237"/>
      <c r="X42" s="202" t="s">
        <v>650</v>
      </c>
    </row>
    <row r="43" spans="1:27" s="196" customFormat="1" ht="12" x14ac:dyDescent="0.2">
      <c r="A43" s="240"/>
      <c r="B43" s="239" t="s">
        <v>65</v>
      </c>
      <c r="C43" s="434" t="s">
        <v>651</v>
      </c>
      <c r="D43" s="434"/>
      <c r="E43" s="434"/>
      <c r="F43" s="241"/>
      <c r="G43" s="241"/>
      <c r="H43" s="241"/>
      <c r="I43" s="241"/>
      <c r="J43" s="242">
        <v>17.32</v>
      </c>
      <c r="K43" s="241" t="s">
        <v>652</v>
      </c>
      <c r="L43" s="242">
        <v>1601.41</v>
      </c>
      <c r="M43" s="241" t="s">
        <v>653</v>
      </c>
      <c r="N43" s="243">
        <v>38850</v>
      </c>
      <c r="V43" s="231"/>
      <c r="W43" s="237"/>
      <c r="Y43" s="202" t="s">
        <v>651</v>
      </c>
    </row>
    <row r="44" spans="1:27" s="196" customFormat="1" ht="12" x14ac:dyDescent="0.2">
      <c r="A44" s="240"/>
      <c r="B44" s="239" t="s">
        <v>64</v>
      </c>
      <c r="C44" s="434" t="s">
        <v>654</v>
      </c>
      <c r="D44" s="434"/>
      <c r="E44" s="434"/>
      <c r="F44" s="241"/>
      <c r="G44" s="241"/>
      <c r="H44" s="241"/>
      <c r="I44" s="241"/>
      <c r="J44" s="242">
        <v>43.57</v>
      </c>
      <c r="K44" s="241" t="s">
        <v>652</v>
      </c>
      <c r="L44" s="242">
        <v>4028.48</v>
      </c>
      <c r="M44" s="241" t="s">
        <v>655</v>
      </c>
      <c r="N44" s="243">
        <v>25903</v>
      </c>
      <c r="V44" s="231"/>
      <c r="W44" s="237"/>
      <c r="Y44" s="202" t="s">
        <v>654</v>
      </c>
    </row>
    <row r="45" spans="1:27" s="196" customFormat="1" ht="12" x14ac:dyDescent="0.2">
      <c r="A45" s="240"/>
      <c r="B45" s="239" t="s">
        <v>63</v>
      </c>
      <c r="C45" s="434" t="s">
        <v>656</v>
      </c>
      <c r="D45" s="434"/>
      <c r="E45" s="434"/>
      <c r="F45" s="241"/>
      <c r="G45" s="241"/>
      <c r="H45" s="241"/>
      <c r="I45" s="241"/>
      <c r="J45" s="242">
        <v>5.69</v>
      </c>
      <c r="K45" s="241" t="s">
        <v>652</v>
      </c>
      <c r="L45" s="242">
        <v>526.1</v>
      </c>
      <c r="M45" s="241" t="s">
        <v>653</v>
      </c>
      <c r="N45" s="243">
        <v>12763</v>
      </c>
      <c r="V45" s="231"/>
      <c r="W45" s="237"/>
      <c r="Y45" s="202" t="s">
        <v>656</v>
      </c>
    </row>
    <row r="46" spans="1:27" s="196" customFormat="1" ht="12" x14ac:dyDescent="0.2">
      <c r="A46" s="240"/>
      <c r="B46" s="239"/>
      <c r="C46" s="434" t="s">
        <v>657</v>
      </c>
      <c r="D46" s="434"/>
      <c r="E46" s="434"/>
      <c r="F46" s="241" t="s">
        <v>658</v>
      </c>
      <c r="G46" s="241" t="s">
        <v>659</v>
      </c>
      <c r="H46" s="241" t="s">
        <v>652</v>
      </c>
      <c r="I46" s="241" t="s">
        <v>660</v>
      </c>
      <c r="J46" s="242"/>
      <c r="K46" s="241"/>
      <c r="L46" s="242"/>
      <c r="M46" s="241"/>
      <c r="N46" s="243"/>
      <c r="V46" s="231"/>
      <c r="W46" s="237"/>
      <c r="Z46" s="202" t="s">
        <v>657</v>
      </c>
    </row>
    <row r="47" spans="1:27" s="196" customFormat="1" ht="12" x14ac:dyDescent="0.2">
      <c r="A47" s="240"/>
      <c r="B47" s="239"/>
      <c r="C47" s="434" t="s">
        <v>661</v>
      </c>
      <c r="D47" s="434"/>
      <c r="E47" s="434"/>
      <c r="F47" s="241" t="s">
        <v>658</v>
      </c>
      <c r="G47" s="241" t="s">
        <v>662</v>
      </c>
      <c r="H47" s="241" t="s">
        <v>652</v>
      </c>
      <c r="I47" s="241" t="s">
        <v>663</v>
      </c>
      <c r="J47" s="242"/>
      <c r="K47" s="241"/>
      <c r="L47" s="242"/>
      <c r="M47" s="241"/>
      <c r="N47" s="243"/>
      <c r="V47" s="231"/>
      <c r="W47" s="237"/>
      <c r="Z47" s="202" t="s">
        <v>661</v>
      </c>
    </row>
    <row r="48" spans="1:27" s="196" customFormat="1" ht="12" x14ac:dyDescent="0.2">
      <c r="A48" s="240"/>
      <c r="B48" s="239"/>
      <c r="C48" s="438" t="s">
        <v>664</v>
      </c>
      <c r="D48" s="438"/>
      <c r="E48" s="438"/>
      <c r="F48" s="244"/>
      <c r="G48" s="244"/>
      <c r="H48" s="244"/>
      <c r="I48" s="244"/>
      <c r="J48" s="245">
        <v>60.89</v>
      </c>
      <c r="K48" s="244"/>
      <c r="L48" s="245">
        <v>5629.89</v>
      </c>
      <c r="M48" s="244"/>
      <c r="N48" s="246"/>
      <c r="V48" s="231"/>
      <c r="W48" s="237"/>
      <c r="AA48" s="202" t="s">
        <v>664</v>
      </c>
    </row>
    <row r="49" spans="1:28" s="196" customFormat="1" ht="12" x14ac:dyDescent="0.2">
      <c r="A49" s="240"/>
      <c r="B49" s="239"/>
      <c r="C49" s="434" t="s">
        <v>665</v>
      </c>
      <c r="D49" s="434"/>
      <c r="E49" s="434"/>
      <c r="F49" s="241"/>
      <c r="G49" s="241"/>
      <c r="H49" s="241"/>
      <c r="I49" s="241"/>
      <c r="J49" s="242"/>
      <c r="K49" s="241"/>
      <c r="L49" s="242">
        <v>2127.5100000000002</v>
      </c>
      <c r="M49" s="241"/>
      <c r="N49" s="243">
        <v>51613</v>
      </c>
      <c r="V49" s="231"/>
      <c r="W49" s="237"/>
      <c r="Z49" s="202" t="s">
        <v>665</v>
      </c>
    </row>
    <row r="50" spans="1:28" s="196" customFormat="1" ht="22.5" x14ac:dyDescent="0.2">
      <c r="A50" s="240"/>
      <c r="B50" s="239" t="s">
        <v>666</v>
      </c>
      <c r="C50" s="434" t="s">
        <v>667</v>
      </c>
      <c r="D50" s="434"/>
      <c r="E50" s="434"/>
      <c r="F50" s="241" t="s">
        <v>668</v>
      </c>
      <c r="G50" s="241" t="s">
        <v>669</v>
      </c>
      <c r="H50" s="241"/>
      <c r="I50" s="241" t="s">
        <v>669</v>
      </c>
      <c r="J50" s="242"/>
      <c r="K50" s="241"/>
      <c r="L50" s="242">
        <v>2191.34</v>
      </c>
      <c r="M50" s="241"/>
      <c r="N50" s="243">
        <v>53161</v>
      </c>
      <c r="V50" s="231"/>
      <c r="W50" s="237"/>
      <c r="Z50" s="202" t="s">
        <v>667</v>
      </c>
    </row>
    <row r="51" spans="1:28" s="196" customFormat="1" ht="22.5" x14ac:dyDescent="0.2">
      <c r="A51" s="240"/>
      <c r="B51" s="239" t="s">
        <v>670</v>
      </c>
      <c r="C51" s="434" t="s">
        <v>671</v>
      </c>
      <c r="D51" s="434"/>
      <c r="E51" s="434"/>
      <c r="F51" s="241" t="s">
        <v>668</v>
      </c>
      <c r="G51" s="241" t="s">
        <v>672</v>
      </c>
      <c r="H51" s="241" t="s">
        <v>673</v>
      </c>
      <c r="I51" s="241" t="s">
        <v>673</v>
      </c>
      <c r="J51" s="242"/>
      <c r="K51" s="241"/>
      <c r="L51" s="242"/>
      <c r="M51" s="241"/>
      <c r="N51" s="243"/>
      <c r="V51" s="231"/>
      <c r="W51" s="237"/>
      <c r="Z51" s="202" t="s">
        <v>671</v>
      </c>
    </row>
    <row r="52" spans="1:28" s="196" customFormat="1" ht="12" x14ac:dyDescent="0.2">
      <c r="A52" s="247"/>
      <c r="B52" s="248"/>
      <c r="C52" s="437" t="s">
        <v>674</v>
      </c>
      <c r="D52" s="437"/>
      <c r="E52" s="437"/>
      <c r="F52" s="234"/>
      <c r="G52" s="234"/>
      <c r="H52" s="234"/>
      <c r="I52" s="234"/>
      <c r="J52" s="235"/>
      <c r="K52" s="234"/>
      <c r="L52" s="235">
        <v>7821.23</v>
      </c>
      <c r="M52" s="244"/>
      <c r="N52" s="236">
        <v>117914</v>
      </c>
      <c r="V52" s="231"/>
      <c r="W52" s="237"/>
      <c r="AB52" s="237" t="s">
        <v>674</v>
      </c>
    </row>
    <row r="53" spans="1:28" s="196" customFormat="1" ht="21.75" x14ac:dyDescent="0.2">
      <c r="A53" s="232" t="s">
        <v>64</v>
      </c>
      <c r="B53" s="233" t="s">
        <v>675</v>
      </c>
      <c r="C53" s="437" t="s">
        <v>676</v>
      </c>
      <c r="D53" s="437"/>
      <c r="E53" s="437"/>
      <c r="F53" s="234" t="s">
        <v>677</v>
      </c>
      <c r="G53" s="234"/>
      <c r="H53" s="234"/>
      <c r="I53" s="234" t="s">
        <v>62</v>
      </c>
      <c r="J53" s="235"/>
      <c r="K53" s="234"/>
      <c r="L53" s="235"/>
      <c r="M53" s="234"/>
      <c r="N53" s="236"/>
      <c r="V53" s="231"/>
      <c r="W53" s="237" t="s">
        <v>676</v>
      </c>
      <c r="AB53" s="237"/>
    </row>
    <row r="54" spans="1:28" s="196" customFormat="1" ht="22.5" x14ac:dyDescent="0.2">
      <c r="A54" s="238"/>
      <c r="B54" s="239" t="s">
        <v>678</v>
      </c>
      <c r="C54" s="434" t="s">
        <v>679</v>
      </c>
      <c r="D54" s="434"/>
      <c r="E54" s="434"/>
      <c r="F54" s="434"/>
      <c r="G54" s="434"/>
      <c r="H54" s="434"/>
      <c r="I54" s="434"/>
      <c r="J54" s="434"/>
      <c r="K54" s="434"/>
      <c r="L54" s="434"/>
      <c r="M54" s="434"/>
      <c r="N54" s="436"/>
      <c r="V54" s="231"/>
      <c r="W54" s="237"/>
      <c r="X54" s="202" t="s">
        <v>679</v>
      </c>
      <c r="AB54" s="237"/>
    </row>
    <row r="55" spans="1:28" s="196" customFormat="1" ht="33.75" x14ac:dyDescent="0.2">
      <c r="A55" s="238"/>
      <c r="B55" s="239" t="s">
        <v>647</v>
      </c>
      <c r="C55" s="434" t="s">
        <v>648</v>
      </c>
      <c r="D55" s="434"/>
      <c r="E55" s="434"/>
      <c r="F55" s="434"/>
      <c r="G55" s="434"/>
      <c r="H55" s="434"/>
      <c r="I55" s="434"/>
      <c r="J55" s="434"/>
      <c r="K55" s="434"/>
      <c r="L55" s="434"/>
      <c r="M55" s="434"/>
      <c r="N55" s="436"/>
      <c r="V55" s="231"/>
      <c r="W55" s="237"/>
      <c r="X55" s="202" t="s">
        <v>648</v>
      </c>
      <c r="AB55" s="237"/>
    </row>
    <row r="56" spans="1:28" s="196" customFormat="1" ht="22.5" x14ac:dyDescent="0.2">
      <c r="A56" s="238"/>
      <c r="B56" s="239" t="s">
        <v>649</v>
      </c>
      <c r="C56" s="434" t="s">
        <v>650</v>
      </c>
      <c r="D56" s="434"/>
      <c r="E56" s="434"/>
      <c r="F56" s="434"/>
      <c r="G56" s="434"/>
      <c r="H56" s="434"/>
      <c r="I56" s="434"/>
      <c r="J56" s="434"/>
      <c r="K56" s="434"/>
      <c r="L56" s="434"/>
      <c r="M56" s="434"/>
      <c r="N56" s="436"/>
      <c r="V56" s="231"/>
      <c r="W56" s="237"/>
      <c r="X56" s="202" t="s">
        <v>650</v>
      </c>
      <c r="AB56" s="237"/>
    </row>
    <row r="57" spans="1:28" s="196" customFormat="1" ht="12" x14ac:dyDescent="0.2">
      <c r="A57" s="240"/>
      <c r="B57" s="239" t="s">
        <v>65</v>
      </c>
      <c r="C57" s="434" t="s">
        <v>651</v>
      </c>
      <c r="D57" s="434"/>
      <c r="E57" s="434"/>
      <c r="F57" s="241"/>
      <c r="G57" s="241"/>
      <c r="H57" s="241"/>
      <c r="I57" s="241"/>
      <c r="J57" s="242">
        <v>74.650000000000006</v>
      </c>
      <c r="K57" s="241" t="s">
        <v>680</v>
      </c>
      <c r="L57" s="242">
        <v>123.62</v>
      </c>
      <c r="M57" s="241" t="s">
        <v>653</v>
      </c>
      <c r="N57" s="243">
        <v>2999</v>
      </c>
      <c r="V57" s="231"/>
      <c r="W57" s="237"/>
      <c r="Y57" s="202" t="s">
        <v>651</v>
      </c>
      <c r="AB57" s="237"/>
    </row>
    <row r="58" spans="1:28" s="196" customFormat="1" ht="12" x14ac:dyDescent="0.2">
      <c r="A58" s="240"/>
      <c r="B58" s="239" t="s">
        <v>64</v>
      </c>
      <c r="C58" s="434" t="s">
        <v>654</v>
      </c>
      <c r="D58" s="434"/>
      <c r="E58" s="434"/>
      <c r="F58" s="241"/>
      <c r="G58" s="241"/>
      <c r="H58" s="241"/>
      <c r="I58" s="241"/>
      <c r="J58" s="242">
        <v>97.33</v>
      </c>
      <c r="K58" s="241" t="s">
        <v>680</v>
      </c>
      <c r="L58" s="242">
        <v>161.18</v>
      </c>
      <c r="M58" s="241" t="s">
        <v>655</v>
      </c>
      <c r="N58" s="243">
        <v>1036</v>
      </c>
      <c r="V58" s="231"/>
      <c r="W58" s="237"/>
      <c r="Y58" s="202" t="s">
        <v>654</v>
      </c>
      <c r="AB58" s="237"/>
    </row>
    <row r="59" spans="1:28" s="196" customFormat="1" ht="12" x14ac:dyDescent="0.2">
      <c r="A59" s="240"/>
      <c r="B59" s="239" t="s">
        <v>63</v>
      </c>
      <c r="C59" s="434" t="s">
        <v>656</v>
      </c>
      <c r="D59" s="434"/>
      <c r="E59" s="434"/>
      <c r="F59" s="241"/>
      <c r="G59" s="241"/>
      <c r="H59" s="241"/>
      <c r="I59" s="241"/>
      <c r="J59" s="242">
        <v>13</v>
      </c>
      <c r="K59" s="241" t="s">
        <v>680</v>
      </c>
      <c r="L59" s="242">
        <v>21.53</v>
      </c>
      <c r="M59" s="241" t="s">
        <v>653</v>
      </c>
      <c r="N59" s="243">
        <v>522</v>
      </c>
      <c r="V59" s="231"/>
      <c r="W59" s="237"/>
      <c r="Y59" s="202" t="s">
        <v>656</v>
      </c>
      <c r="AB59" s="237"/>
    </row>
    <row r="60" spans="1:28" s="196" customFormat="1" ht="12" x14ac:dyDescent="0.2">
      <c r="A60" s="240"/>
      <c r="B60" s="239" t="s">
        <v>62</v>
      </c>
      <c r="C60" s="434" t="s">
        <v>681</v>
      </c>
      <c r="D60" s="434"/>
      <c r="E60" s="434"/>
      <c r="F60" s="241"/>
      <c r="G60" s="241"/>
      <c r="H60" s="241"/>
      <c r="I60" s="241"/>
      <c r="J60" s="242">
        <v>2.16</v>
      </c>
      <c r="K60" s="241" t="s">
        <v>673</v>
      </c>
      <c r="L60" s="242">
        <v>0</v>
      </c>
      <c r="M60" s="241" t="s">
        <v>682</v>
      </c>
      <c r="N60" s="243"/>
      <c r="V60" s="231"/>
      <c r="W60" s="237"/>
      <c r="Y60" s="202" t="s">
        <v>681</v>
      </c>
      <c r="AB60" s="237"/>
    </row>
    <row r="61" spans="1:28" s="196" customFormat="1" ht="12" x14ac:dyDescent="0.2">
      <c r="A61" s="240"/>
      <c r="B61" s="239"/>
      <c r="C61" s="434" t="s">
        <v>657</v>
      </c>
      <c r="D61" s="434"/>
      <c r="E61" s="434"/>
      <c r="F61" s="241" t="s">
        <v>658</v>
      </c>
      <c r="G61" s="241" t="s">
        <v>683</v>
      </c>
      <c r="H61" s="241" t="s">
        <v>680</v>
      </c>
      <c r="I61" s="241" t="s">
        <v>684</v>
      </c>
      <c r="J61" s="242"/>
      <c r="K61" s="241"/>
      <c r="L61" s="242"/>
      <c r="M61" s="241"/>
      <c r="N61" s="243"/>
      <c r="V61" s="231"/>
      <c r="W61" s="237"/>
      <c r="Z61" s="202" t="s">
        <v>657</v>
      </c>
      <c r="AB61" s="237"/>
    </row>
    <row r="62" spans="1:28" s="196" customFormat="1" ht="12" x14ac:dyDescent="0.2">
      <c r="A62" s="240"/>
      <c r="B62" s="239"/>
      <c r="C62" s="434" t="s">
        <v>661</v>
      </c>
      <c r="D62" s="434"/>
      <c r="E62" s="434"/>
      <c r="F62" s="241" t="s">
        <v>658</v>
      </c>
      <c r="G62" s="241" t="s">
        <v>685</v>
      </c>
      <c r="H62" s="241" t="s">
        <v>680</v>
      </c>
      <c r="I62" s="241" t="s">
        <v>686</v>
      </c>
      <c r="J62" s="242"/>
      <c r="K62" s="241"/>
      <c r="L62" s="242"/>
      <c r="M62" s="241"/>
      <c r="N62" s="243"/>
      <c r="V62" s="231"/>
      <c r="W62" s="237"/>
      <c r="Z62" s="202" t="s">
        <v>661</v>
      </c>
      <c r="AB62" s="237"/>
    </row>
    <row r="63" spans="1:28" s="196" customFormat="1" ht="12" x14ac:dyDescent="0.2">
      <c r="A63" s="240"/>
      <c r="B63" s="239"/>
      <c r="C63" s="438" t="s">
        <v>664</v>
      </c>
      <c r="D63" s="438"/>
      <c r="E63" s="438"/>
      <c r="F63" s="244"/>
      <c r="G63" s="244"/>
      <c r="H63" s="244"/>
      <c r="I63" s="244"/>
      <c r="J63" s="245">
        <v>174.14</v>
      </c>
      <c r="K63" s="244"/>
      <c r="L63" s="245">
        <v>284.8</v>
      </c>
      <c r="M63" s="244"/>
      <c r="N63" s="246"/>
      <c r="V63" s="231"/>
      <c r="W63" s="237"/>
      <c r="AA63" s="202" t="s">
        <v>664</v>
      </c>
      <c r="AB63" s="237"/>
    </row>
    <row r="64" spans="1:28" s="196" customFormat="1" ht="12" x14ac:dyDescent="0.2">
      <c r="A64" s="240"/>
      <c r="B64" s="239"/>
      <c r="C64" s="434" t="s">
        <v>665</v>
      </c>
      <c r="D64" s="434"/>
      <c r="E64" s="434"/>
      <c r="F64" s="241"/>
      <c r="G64" s="241"/>
      <c r="H64" s="241"/>
      <c r="I64" s="241"/>
      <c r="J64" s="242"/>
      <c r="K64" s="241"/>
      <c r="L64" s="242">
        <v>145.15</v>
      </c>
      <c r="M64" s="241"/>
      <c r="N64" s="243">
        <v>3521</v>
      </c>
      <c r="V64" s="231"/>
      <c r="W64" s="237"/>
      <c r="Z64" s="202" t="s">
        <v>665</v>
      </c>
      <c r="AB64" s="237"/>
    </row>
    <row r="65" spans="1:28" s="196" customFormat="1" ht="22.5" x14ac:dyDescent="0.2">
      <c r="A65" s="240"/>
      <c r="B65" s="239" t="s">
        <v>666</v>
      </c>
      <c r="C65" s="434" t="s">
        <v>667</v>
      </c>
      <c r="D65" s="434"/>
      <c r="E65" s="434"/>
      <c r="F65" s="241" t="s">
        <v>668</v>
      </c>
      <c r="G65" s="241" t="s">
        <v>669</v>
      </c>
      <c r="H65" s="241"/>
      <c r="I65" s="241" t="s">
        <v>669</v>
      </c>
      <c r="J65" s="242"/>
      <c r="K65" s="241"/>
      <c r="L65" s="242">
        <v>149.5</v>
      </c>
      <c r="M65" s="241"/>
      <c r="N65" s="243">
        <v>3627</v>
      </c>
      <c r="V65" s="231"/>
      <c r="W65" s="237"/>
      <c r="Z65" s="202" t="s">
        <v>667</v>
      </c>
      <c r="AB65" s="237"/>
    </row>
    <row r="66" spans="1:28" s="196" customFormat="1" ht="22.5" x14ac:dyDescent="0.2">
      <c r="A66" s="240"/>
      <c r="B66" s="239" t="s">
        <v>670</v>
      </c>
      <c r="C66" s="434" t="s">
        <v>671</v>
      </c>
      <c r="D66" s="434"/>
      <c r="E66" s="434"/>
      <c r="F66" s="241" t="s">
        <v>668</v>
      </c>
      <c r="G66" s="241" t="s">
        <v>672</v>
      </c>
      <c r="H66" s="241" t="s">
        <v>673</v>
      </c>
      <c r="I66" s="241" t="s">
        <v>673</v>
      </c>
      <c r="J66" s="242"/>
      <c r="K66" s="241"/>
      <c r="L66" s="242"/>
      <c r="M66" s="241"/>
      <c r="N66" s="243"/>
      <c r="V66" s="231"/>
      <c r="W66" s="237"/>
      <c r="Z66" s="202" t="s">
        <v>671</v>
      </c>
      <c r="AB66" s="237"/>
    </row>
    <row r="67" spans="1:28" s="196" customFormat="1" ht="12" x14ac:dyDescent="0.2">
      <c r="A67" s="247"/>
      <c r="B67" s="248"/>
      <c r="C67" s="437" t="s">
        <v>674</v>
      </c>
      <c r="D67" s="437"/>
      <c r="E67" s="437"/>
      <c r="F67" s="234"/>
      <c r="G67" s="234"/>
      <c r="H67" s="234"/>
      <c r="I67" s="234"/>
      <c r="J67" s="235"/>
      <c r="K67" s="234"/>
      <c r="L67" s="235">
        <v>434.3</v>
      </c>
      <c r="M67" s="244"/>
      <c r="N67" s="236">
        <v>7662</v>
      </c>
      <c r="V67" s="231"/>
      <c r="W67" s="237"/>
      <c r="AB67" s="237" t="s">
        <v>674</v>
      </c>
    </row>
    <row r="68" spans="1:28" s="196" customFormat="1" ht="21.75" x14ac:dyDescent="0.2">
      <c r="A68" s="232" t="s">
        <v>63</v>
      </c>
      <c r="B68" s="233" t="s">
        <v>687</v>
      </c>
      <c r="C68" s="437" t="s">
        <v>688</v>
      </c>
      <c r="D68" s="437"/>
      <c r="E68" s="437"/>
      <c r="F68" s="234" t="s">
        <v>645</v>
      </c>
      <c r="G68" s="234"/>
      <c r="H68" s="234"/>
      <c r="I68" s="234" t="s">
        <v>60</v>
      </c>
      <c r="J68" s="235"/>
      <c r="K68" s="234"/>
      <c r="L68" s="235"/>
      <c r="M68" s="234"/>
      <c r="N68" s="236"/>
      <c r="V68" s="231"/>
      <c r="W68" s="237" t="s">
        <v>688</v>
      </c>
      <c r="AB68" s="237"/>
    </row>
    <row r="69" spans="1:28" s="196" customFormat="1" ht="33.75" x14ac:dyDescent="0.2">
      <c r="A69" s="238"/>
      <c r="B69" s="239" t="s">
        <v>647</v>
      </c>
      <c r="C69" s="434" t="s">
        <v>648</v>
      </c>
      <c r="D69" s="434"/>
      <c r="E69" s="434"/>
      <c r="F69" s="434"/>
      <c r="G69" s="434"/>
      <c r="H69" s="434"/>
      <c r="I69" s="434"/>
      <c r="J69" s="434"/>
      <c r="K69" s="434"/>
      <c r="L69" s="434"/>
      <c r="M69" s="434"/>
      <c r="N69" s="436"/>
      <c r="V69" s="231"/>
      <c r="W69" s="237"/>
      <c r="X69" s="202" t="s">
        <v>648</v>
      </c>
      <c r="AB69" s="237"/>
    </row>
    <row r="70" spans="1:28" s="196" customFormat="1" ht="22.5" x14ac:dyDescent="0.2">
      <c r="A70" s="238"/>
      <c r="B70" s="239" t="s">
        <v>649</v>
      </c>
      <c r="C70" s="434" t="s">
        <v>650</v>
      </c>
      <c r="D70" s="434"/>
      <c r="E70" s="434"/>
      <c r="F70" s="434"/>
      <c r="G70" s="434"/>
      <c r="H70" s="434"/>
      <c r="I70" s="434"/>
      <c r="J70" s="434"/>
      <c r="K70" s="434"/>
      <c r="L70" s="434"/>
      <c r="M70" s="434"/>
      <c r="N70" s="436"/>
      <c r="V70" s="231"/>
      <c r="W70" s="237"/>
      <c r="X70" s="202" t="s">
        <v>650</v>
      </c>
      <c r="AB70" s="237"/>
    </row>
    <row r="71" spans="1:28" s="196" customFormat="1" ht="12" x14ac:dyDescent="0.2">
      <c r="A71" s="240"/>
      <c r="B71" s="239" t="s">
        <v>65</v>
      </c>
      <c r="C71" s="434" t="s">
        <v>651</v>
      </c>
      <c r="D71" s="434"/>
      <c r="E71" s="434"/>
      <c r="F71" s="241"/>
      <c r="G71" s="241"/>
      <c r="H71" s="241"/>
      <c r="I71" s="241"/>
      <c r="J71" s="242">
        <v>7.35</v>
      </c>
      <c r="K71" s="241" t="s">
        <v>652</v>
      </c>
      <c r="L71" s="242">
        <v>50.72</v>
      </c>
      <c r="M71" s="241" t="s">
        <v>653</v>
      </c>
      <c r="N71" s="243">
        <v>1230</v>
      </c>
      <c r="V71" s="231"/>
      <c r="W71" s="237"/>
      <c r="Y71" s="202" t="s">
        <v>651</v>
      </c>
      <c r="AB71" s="237"/>
    </row>
    <row r="72" spans="1:28" s="196" customFormat="1" ht="12" x14ac:dyDescent="0.2">
      <c r="A72" s="240"/>
      <c r="B72" s="239" t="s">
        <v>64</v>
      </c>
      <c r="C72" s="434" t="s">
        <v>654</v>
      </c>
      <c r="D72" s="434"/>
      <c r="E72" s="434"/>
      <c r="F72" s="241"/>
      <c r="G72" s="241"/>
      <c r="H72" s="241"/>
      <c r="I72" s="241"/>
      <c r="J72" s="242">
        <v>63.59</v>
      </c>
      <c r="K72" s="241" t="s">
        <v>652</v>
      </c>
      <c r="L72" s="242">
        <v>438.77</v>
      </c>
      <c r="M72" s="241" t="s">
        <v>655</v>
      </c>
      <c r="N72" s="243">
        <v>2821</v>
      </c>
      <c r="V72" s="231"/>
      <c r="W72" s="237"/>
      <c r="Y72" s="202" t="s">
        <v>654</v>
      </c>
      <c r="AB72" s="237"/>
    </row>
    <row r="73" spans="1:28" s="196" customFormat="1" ht="12" x14ac:dyDescent="0.2">
      <c r="A73" s="240"/>
      <c r="B73" s="239" t="s">
        <v>63</v>
      </c>
      <c r="C73" s="434" t="s">
        <v>656</v>
      </c>
      <c r="D73" s="434"/>
      <c r="E73" s="434"/>
      <c r="F73" s="241"/>
      <c r="G73" s="241"/>
      <c r="H73" s="241"/>
      <c r="I73" s="241"/>
      <c r="J73" s="242">
        <v>5.56</v>
      </c>
      <c r="K73" s="241" t="s">
        <v>652</v>
      </c>
      <c r="L73" s="242">
        <v>38.36</v>
      </c>
      <c r="M73" s="241" t="s">
        <v>653</v>
      </c>
      <c r="N73" s="243">
        <v>931</v>
      </c>
      <c r="V73" s="231"/>
      <c r="W73" s="237"/>
      <c r="Y73" s="202" t="s">
        <v>656</v>
      </c>
      <c r="AB73" s="237"/>
    </row>
    <row r="74" spans="1:28" s="196" customFormat="1" ht="12" x14ac:dyDescent="0.2">
      <c r="A74" s="240"/>
      <c r="B74" s="239"/>
      <c r="C74" s="434" t="s">
        <v>657</v>
      </c>
      <c r="D74" s="434"/>
      <c r="E74" s="434"/>
      <c r="F74" s="241" t="s">
        <v>658</v>
      </c>
      <c r="G74" s="241" t="s">
        <v>689</v>
      </c>
      <c r="H74" s="241" t="s">
        <v>652</v>
      </c>
      <c r="I74" s="241" t="s">
        <v>690</v>
      </c>
      <c r="J74" s="242"/>
      <c r="K74" s="241"/>
      <c r="L74" s="242"/>
      <c r="M74" s="241"/>
      <c r="N74" s="243"/>
      <c r="V74" s="231"/>
      <c r="W74" s="237"/>
      <c r="Z74" s="202" t="s">
        <v>657</v>
      </c>
      <c r="AB74" s="237"/>
    </row>
    <row r="75" spans="1:28" s="196" customFormat="1" ht="12" x14ac:dyDescent="0.2">
      <c r="A75" s="240"/>
      <c r="B75" s="239"/>
      <c r="C75" s="434" t="s">
        <v>661</v>
      </c>
      <c r="D75" s="434"/>
      <c r="E75" s="434"/>
      <c r="F75" s="241" t="s">
        <v>658</v>
      </c>
      <c r="G75" s="241" t="s">
        <v>691</v>
      </c>
      <c r="H75" s="241" t="s">
        <v>652</v>
      </c>
      <c r="I75" s="241" t="s">
        <v>692</v>
      </c>
      <c r="J75" s="242"/>
      <c r="K75" s="241"/>
      <c r="L75" s="242"/>
      <c r="M75" s="241"/>
      <c r="N75" s="243"/>
      <c r="V75" s="231"/>
      <c r="W75" s="237"/>
      <c r="Z75" s="202" t="s">
        <v>661</v>
      </c>
      <c r="AB75" s="237"/>
    </row>
    <row r="76" spans="1:28" s="196" customFormat="1" ht="12" x14ac:dyDescent="0.2">
      <c r="A76" s="240"/>
      <c r="B76" s="239"/>
      <c r="C76" s="438" t="s">
        <v>664</v>
      </c>
      <c r="D76" s="438"/>
      <c r="E76" s="438"/>
      <c r="F76" s="244"/>
      <c r="G76" s="244"/>
      <c r="H76" s="244"/>
      <c r="I76" s="244"/>
      <c r="J76" s="245">
        <v>70.94</v>
      </c>
      <c r="K76" s="244"/>
      <c r="L76" s="245">
        <v>489.49</v>
      </c>
      <c r="M76" s="244"/>
      <c r="N76" s="246"/>
      <c r="V76" s="231"/>
      <c r="W76" s="237"/>
      <c r="AA76" s="202" t="s">
        <v>664</v>
      </c>
      <c r="AB76" s="237"/>
    </row>
    <row r="77" spans="1:28" s="196" customFormat="1" ht="12" x14ac:dyDescent="0.2">
      <c r="A77" s="240"/>
      <c r="B77" s="239"/>
      <c r="C77" s="434" t="s">
        <v>665</v>
      </c>
      <c r="D77" s="434"/>
      <c r="E77" s="434"/>
      <c r="F77" s="241"/>
      <c r="G77" s="241"/>
      <c r="H77" s="241"/>
      <c r="I77" s="241"/>
      <c r="J77" s="242"/>
      <c r="K77" s="241"/>
      <c r="L77" s="242">
        <v>89.08</v>
      </c>
      <c r="M77" s="241"/>
      <c r="N77" s="243">
        <v>2161</v>
      </c>
      <c r="V77" s="231"/>
      <c r="W77" s="237"/>
      <c r="Z77" s="202" t="s">
        <v>665</v>
      </c>
      <c r="AB77" s="237"/>
    </row>
    <row r="78" spans="1:28" s="196" customFormat="1" ht="22.5" x14ac:dyDescent="0.2">
      <c r="A78" s="240"/>
      <c r="B78" s="239" t="s">
        <v>666</v>
      </c>
      <c r="C78" s="434" t="s">
        <v>667</v>
      </c>
      <c r="D78" s="434"/>
      <c r="E78" s="434"/>
      <c r="F78" s="241" t="s">
        <v>668</v>
      </c>
      <c r="G78" s="241" t="s">
        <v>669</v>
      </c>
      <c r="H78" s="241"/>
      <c r="I78" s="241" t="s">
        <v>669</v>
      </c>
      <c r="J78" s="242"/>
      <c r="K78" s="241"/>
      <c r="L78" s="242">
        <v>91.75</v>
      </c>
      <c r="M78" s="241"/>
      <c r="N78" s="243">
        <v>2226</v>
      </c>
      <c r="V78" s="231"/>
      <c r="W78" s="237"/>
      <c r="Z78" s="202" t="s">
        <v>667</v>
      </c>
      <c r="AB78" s="237"/>
    </row>
    <row r="79" spans="1:28" s="196" customFormat="1" ht="22.5" x14ac:dyDescent="0.2">
      <c r="A79" s="240"/>
      <c r="B79" s="239" t="s">
        <v>670</v>
      </c>
      <c r="C79" s="434" t="s">
        <v>671</v>
      </c>
      <c r="D79" s="434"/>
      <c r="E79" s="434"/>
      <c r="F79" s="241" t="s">
        <v>668</v>
      </c>
      <c r="G79" s="241" t="s">
        <v>672</v>
      </c>
      <c r="H79" s="241" t="s">
        <v>673</v>
      </c>
      <c r="I79" s="241" t="s">
        <v>673</v>
      </c>
      <c r="J79" s="242"/>
      <c r="K79" s="241"/>
      <c r="L79" s="242"/>
      <c r="M79" s="241"/>
      <c r="N79" s="243"/>
      <c r="V79" s="231"/>
      <c r="W79" s="237"/>
      <c r="Z79" s="202" t="s">
        <v>671</v>
      </c>
      <c r="AB79" s="237"/>
    </row>
    <row r="80" spans="1:28" s="196" customFormat="1" ht="12" x14ac:dyDescent="0.2">
      <c r="A80" s="247"/>
      <c r="B80" s="248"/>
      <c r="C80" s="437" t="s">
        <v>674</v>
      </c>
      <c r="D80" s="437"/>
      <c r="E80" s="437"/>
      <c r="F80" s="234"/>
      <c r="G80" s="234"/>
      <c r="H80" s="234"/>
      <c r="I80" s="234"/>
      <c r="J80" s="235"/>
      <c r="K80" s="234"/>
      <c r="L80" s="235">
        <v>581.24</v>
      </c>
      <c r="M80" s="244"/>
      <c r="N80" s="236">
        <v>6277</v>
      </c>
      <c r="V80" s="231"/>
      <c r="W80" s="237"/>
      <c r="AB80" s="237" t="s">
        <v>674</v>
      </c>
    </row>
    <row r="81" spans="1:28" s="196" customFormat="1" ht="21.75" x14ac:dyDescent="0.2">
      <c r="A81" s="232" t="s">
        <v>62</v>
      </c>
      <c r="B81" s="233" t="s">
        <v>693</v>
      </c>
      <c r="C81" s="437" t="s">
        <v>694</v>
      </c>
      <c r="D81" s="437"/>
      <c r="E81" s="437"/>
      <c r="F81" s="234" t="s">
        <v>677</v>
      </c>
      <c r="G81" s="234"/>
      <c r="H81" s="234"/>
      <c r="I81" s="234" t="s">
        <v>55</v>
      </c>
      <c r="J81" s="235"/>
      <c r="K81" s="234"/>
      <c r="L81" s="235"/>
      <c r="M81" s="234"/>
      <c r="N81" s="236"/>
      <c r="V81" s="231"/>
      <c r="W81" s="237" t="s">
        <v>694</v>
      </c>
      <c r="AB81" s="237"/>
    </row>
    <row r="82" spans="1:28" s="196" customFormat="1" ht="22.5" x14ac:dyDescent="0.2">
      <c r="A82" s="238"/>
      <c r="B82" s="239" t="s">
        <v>678</v>
      </c>
      <c r="C82" s="434" t="s">
        <v>679</v>
      </c>
      <c r="D82" s="434"/>
      <c r="E82" s="434"/>
      <c r="F82" s="434"/>
      <c r="G82" s="434"/>
      <c r="H82" s="434"/>
      <c r="I82" s="434"/>
      <c r="J82" s="434"/>
      <c r="K82" s="434"/>
      <c r="L82" s="434"/>
      <c r="M82" s="434"/>
      <c r="N82" s="436"/>
      <c r="V82" s="231"/>
      <c r="W82" s="237"/>
      <c r="X82" s="202" t="s">
        <v>679</v>
      </c>
      <c r="AB82" s="237"/>
    </row>
    <row r="83" spans="1:28" s="196" customFormat="1" ht="33.75" x14ac:dyDescent="0.2">
      <c r="A83" s="238"/>
      <c r="B83" s="239" t="s">
        <v>647</v>
      </c>
      <c r="C83" s="434" t="s">
        <v>648</v>
      </c>
      <c r="D83" s="434"/>
      <c r="E83" s="434"/>
      <c r="F83" s="434"/>
      <c r="G83" s="434"/>
      <c r="H83" s="434"/>
      <c r="I83" s="434"/>
      <c r="J83" s="434"/>
      <c r="K83" s="434"/>
      <c r="L83" s="434"/>
      <c r="M83" s="434"/>
      <c r="N83" s="436"/>
      <c r="V83" s="231"/>
      <c r="W83" s="237"/>
      <c r="X83" s="202" t="s">
        <v>648</v>
      </c>
      <c r="AB83" s="237"/>
    </row>
    <row r="84" spans="1:28" s="196" customFormat="1" ht="22.5" x14ac:dyDescent="0.2">
      <c r="A84" s="238"/>
      <c r="B84" s="239" t="s">
        <v>649</v>
      </c>
      <c r="C84" s="434" t="s">
        <v>650</v>
      </c>
      <c r="D84" s="434"/>
      <c r="E84" s="434"/>
      <c r="F84" s="434"/>
      <c r="G84" s="434"/>
      <c r="H84" s="434"/>
      <c r="I84" s="434"/>
      <c r="J84" s="434"/>
      <c r="K84" s="434"/>
      <c r="L84" s="434"/>
      <c r="M84" s="434"/>
      <c r="N84" s="436"/>
      <c r="V84" s="231"/>
      <c r="W84" s="237"/>
      <c r="X84" s="202" t="s">
        <v>650</v>
      </c>
      <c r="AB84" s="237"/>
    </row>
    <row r="85" spans="1:28" s="196" customFormat="1" ht="12" x14ac:dyDescent="0.2">
      <c r="A85" s="240"/>
      <c r="B85" s="239" t="s">
        <v>65</v>
      </c>
      <c r="C85" s="434" t="s">
        <v>651</v>
      </c>
      <c r="D85" s="434"/>
      <c r="E85" s="434"/>
      <c r="F85" s="241"/>
      <c r="G85" s="241"/>
      <c r="H85" s="241"/>
      <c r="I85" s="241"/>
      <c r="J85" s="242">
        <v>33.31</v>
      </c>
      <c r="K85" s="241" t="s">
        <v>680</v>
      </c>
      <c r="L85" s="242">
        <v>110.32</v>
      </c>
      <c r="M85" s="241" t="s">
        <v>653</v>
      </c>
      <c r="N85" s="243">
        <v>2676</v>
      </c>
      <c r="V85" s="231"/>
      <c r="W85" s="237"/>
      <c r="Y85" s="202" t="s">
        <v>651</v>
      </c>
      <c r="AB85" s="237"/>
    </row>
    <row r="86" spans="1:28" s="196" customFormat="1" ht="12" x14ac:dyDescent="0.2">
      <c r="A86" s="240"/>
      <c r="B86" s="239" t="s">
        <v>64</v>
      </c>
      <c r="C86" s="434" t="s">
        <v>654</v>
      </c>
      <c r="D86" s="434"/>
      <c r="E86" s="434"/>
      <c r="F86" s="241"/>
      <c r="G86" s="241"/>
      <c r="H86" s="241"/>
      <c r="I86" s="241"/>
      <c r="J86" s="242">
        <v>84.35</v>
      </c>
      <c r="K86" s="241" t="s">
        <v>680</v>
      </c>
      <c r="L86" s="242">
        <v>279.37</v>
      </c>
      <c r="M86" s="241" t="s">
        <v>655</v>
      </c>
      <c r="N86" s="243">
        <v>1796</v>
      </c>
      <c r="V86" s="231"/>
      <c r="W86" s="237"/>
      <c r="Y86" s="202" t="s">
        <v>654</v>
      </c>
      <c r="AB86" s="237"/>
    </row>
    <row r="87" spans="1:28" s="196" customFormat="1" ht="12" x14ac:dyDescent="0.2">
      <c r="A87" s="240"/>
      <c r="B87" s="239" t="s">
        <v>63</v>
      </c>
      <c r="C87" s="434" t="s">
        <v>656</v>
      </c>
      <c r="D87" s="434"/>
      <c r="E87" s="434"/>
      <c r="F87" s="241"/>
      <c r="G87" s="241"/>
      <c r="H87" s="241"/>
      <c r="I87" s="241"/>
      <c r="J87" s="242">
        <v>11.1</v>
      </c>
      <c r="K87" s="241" t="s">
        <v>680</v>
      </c>
      <c r="L87" s="242">
        <v>36.76</v>
      </c>
      <c r="M87" s="241" t="s">
        <v>653</v>
      </c>
      <c r="N87" s="243">
        <v>892</v>
      </c>
      <c r="V87" s="231"/>
      <c r="W87" s="237"/>
      <c r="Y87" s="202" t="s">
        <v>656</v>
      </c>
      <c r="AB87" s="237"/>
    </row>
    <row r="88" spans="1:28" s="196" customFormat="1" ht="12" x14ac:dyDescent="0.2">
      <c r="A88" s="240"/>
      <c r="B88" s="239" t="s">
        <v>62</v>
      </c>
      <c r="C88" s="434" t="s">
        <v>681</v>
      </c>
      <c r="D88" s="434"/>
      <c r="E88" s="434"/>
      <c r="F88" s="241"/>
      <c r="G88" s="241"/>
      <c r="H88" s="241"/>
      <c r="I88" s="241"/>
      <c r="J88" s="242">
        <v>2.86</v>
      </c>
      <c r="K88" s="241" t="s">
        <v>673</v>
      </c>
      <c r="L88" s="242">
        <v>0</v>
      </c>
      <c r="M88" s="241" t="s">
        <v>682</v>
      </c>
      <c r="N88" s="243"/>
      <c r="V88" s="231"/>
      <c r="W88" s="237"/>
      <c r="Y88" s="202" t="s">
        <v>681</v>
      </c>
      <c r="AB88" s="237"/>
    </row>
    <row r="89" spans="1:28" s="196" customFormat="1" ht="12" x14ac:dyDescent="0.2">
      <c r="A89" s="240"/>
      <c r="B89" s="239"/>
      <c r="C89" s="434" t="s">
        <v>657</v>
      </c>
      <c r="D89" s="434"/>
      <c r="E89" s="434"/>
      <c r="F89" s="241" t="s">
        <v>658</v>
      </c>
      <c r="G89" s="241" t="s">
        <v>695</v>
      </c>
      <c r="H89" s="241" t="s">
        <v>680</v>
      </c>
      <c r="I89" s="241" t="s">
        <v>696</v>
      </c>
      <c r="J89" s="242"/>
      <c r="K89" s="241"/>
      <c r="L89" s="242"/>
      <c r="M89" s="241"/>
      <c r="N89" s="243"/>
      <c r="V89" s="231"/>
      <c r="W89" s="237"/>
      <c r="Z89" s="202" t="s">
        <v>657</v>
      </c>
      <c r="AB89" s="237"/>
    </row>
    <row r="90" spans="1:28" s="196" customFormat="1" ht="12" x14ac:dyDescent="0.2">
      <c r="A90" s="240"/>
      <c r="B90" s="239"/>
      <c r="C90" s="434" t="s">
        <v>661</v>
      </c>
      <c r="D90" s="434"/>
      <c r="E90" s="434"/>
      <c r="F90" s="241" t="s">
        <v>658</v>
      </c>
      <c r="G90" s="241" t="s">
        <v>697</v>
      </c>
      <c r="H90" s="241" t="s">
        <v>680</v>
      </c>
      <c r="I90" s="241" t="s">
        <v>698</v>
      </c>
      <c r="J90" s="242"/>
      <c r="K90" s="241"/>
      <c r="L90" s="242"/>
      <c r="M90" s="241"/>
      <c r="N90" s="243"/>
      <c r="V90" s="231"/>
      <c r="W90" s="237"/>
      <c r="Z90" s="202" t="s">
        <v>661</v>
      </c>
      <c r="AB90" s="237"/>
    </row>
    <row r="91" spans="1:28" s="196" customFormat="1" ht="12" x14ac:dyDescent="0.2">
      <c r="A91" s="240"/>
      <c r="B91" s="239"/>
      <c r="C91" s="438" t="s">
        <v>664</v>
      </c>
      <c r="D91" s="438"/>
      <c r="E91" s="438"/>
      <c r="F91" s="244"/>
      <c r="G91" s="244"/>
      <c r="H91" s="244"/>
      <c r="I91" s="244"/>
      <c r="J91" s="245">
        <v>120.52</v>
      </c>
      <c r="K91" s="244"/>
      <c r="L91" s="245">
        <v>389.69</v>
      </c>
      <c r="M91" s="244"/>
      <c r="N91" s="246"/>
      <c r="V91" s="231"/>
      <c r="W91" s="237"/>
      <c r="AA91" s="202" t="s">
        <v>664</v>
      </c>
      <c r="AB91" s="237"/>
    </row>
    <row r="92" spans="1:28" s="196" customFormat="1" ht="12" x14ac:dyDescent="0.2">
      <c r="A92" s="240"/>
      <c r="B92" s="239"/>
      <c r="C92" s="434" t="s">
        <v>665</v>
      </c>
      <c r="D92" s="434"/>
      <c r="E92" s="434"/>
      <c r="F92" s="241"/>
      <c r="G92" s="241"/>
      <c r="H92" s="241"/>
      <c r="I92" s="241"/>
      <c r="J92" s="242"/>
      <c r="K92" s="241"/>
      <c r="L92" s="242">
        <v>147.08000000000001</v>
      </c>
      <c r="M92" s="241"/>
      <c r="N92" s="243">
        <v>3568</v>
      </c>
      <c r="V92" s="231"/>
      <c r="W92" s="237"/>
      <c r="Z92" s="202" t="s">
        <v>665</v>
      </c>
      <c r="AB92" s="237"/>
    </row>
    <row r="93" spans="1:28" s="196" customFormat="1" ht="22.5" x14ac:dyDescent="0.2">
      <c r="A93" s="240"/>
      <c r="B93" s="239" t="s">
        <v>666</v>
      </c>
      <c r="C93" s="434" t="s">
        <v>667</v>
      </c>
      <c r="D93" s="434"/>
      <c r="E93" s="434"/>
      <c r="F93" s="241" t="s">
        <v>668</v>
      </c>
      <c r="G93" s="241" t="s">
        <v>669</v>
      </c>
      <c r="H93" s="241"/>
      <c r="I93" s="241" t="s">
        <v>669</v>
      </c>
      <c r="J93" s="242"/>
      <c r="K93" s="241"/>
      <c r="L93" s="242">
        <v>151.49</v>
      </c>
      <c r="M93" s="241"/>
      <c r="N93" s="243">
        <v>3675</v>
      </c>
      <c r="V93" s="231"/>
      <c r="W93" s="237"/>
      <c r="Z93" s="202" t="s">
        <v>667</v>
      </c>
      <c r="AB93" s="237"/>
    </row>
    <row r="94" spans="1:28" s="196" customFormat="1" ht="22.5" x14ac:dyDescent="0.2">
      <c r="A94" s="240"/>
      <c r="B94" s="239" t="s">
        <v>670</v>
      </c>
      <c r="C94" s="434" t="s">
        <v>671</v>
      </c>
      <c r="D94" s="434"/>
      <c r="E94" s="434"/>
      <c r="F94" s="241" t="s">
        <v>668</v>
      </c>
      <c r="G94" s="241" t="s">
        <v>672</v>
      </c>
      <c r="H94" s="241" t="s">
        <v>673</v>
      </c>
      <c r="I94" s="241" t="s">
        <v>673</v>
      </c>
      <c r="J94" s="242"/>
      <c r="K94" s="241"/>
      <c r="L94" s="242"/>
      <c r="M94" s="241"/>
      <c r="N94" s="243"/>
      <c r="V94" s="231"/>
      <c r="W94" s="237"/>
      <c r="Z94" s="202" t="s">
        <v>671</v>
      </c>
      <c r="AB94" s="237"/>
    </row>
    <row r="95" spans="1:28" s="196" customFormat="1" ht="12" x14ac:dyDescent="0.2">
      <c r="A95" s="247"/>
      <c r="B95" s="248"/>
      <c r="C95" s="437" t="s">
        <v>674</v>
      </c>
      <c r="D95" s="437"/>
      <c r="E95" s="437"/>
      <c r="F95" s="234"/>
      <c r="G95" s="234"/>
      <c r="H95" s="234"/>
      <c r="I95" s="234"/>
      <c r="J95" s="235"/>
      <c r="K95" s="234"/>
      <c r="L95" s="235">
        <v>541.17999999999995</v>
      </c>
      <c r="M95" s="244"/>
      <c r="N95" s="236">
        <v>8147</v>
      </c>
      <c r="V95" s="231"/>
      <c r="W95" s="237"/>
      <c r="AB95" s="237" t="s">
        <v>674</v>
      </c>
    </row>
    <row r="96" spans="1:28" s="196" customFormat="1" ht="1.5" customHeight="1" x14ac:dyDescent="0.2">
      <c r="A96" s="249"/>
      <c r="B96" s="248"/>
      <c r="C96" s="248"/>
      <c r="D96" s="248"/>
      <c r="E96" s="248"/>
      <c r="F96" s="249"/>
      <c r="G96" s="249"/>
      <c r="H96" s="249"/>
      <c r="I96" s="249"/>
      <c r="J96" s="250"/>
      <c r="K96" s="249"/>
      <c r="L96" s="250"/>
      <c r="M96" s="241"/>
      <c r="N96" s="250"/>
      <c r="V96" s="231"/>
      <c r="W96" s="237"/>
      <c r="AB96" s="237"/>
    </row>
    <row r="97" spans="1:29" s="196" customFormat="1" ht="12" x14ac:dyDescent="0.2">
      <c r="A97" s="251"/>
      <c r="B97" s="252"/>
      <c r="C97" s="437" t="s">
        <v>699</v>
      </c>
      <c r="D97" s="437"/>
      <c r="E97" s="437"/>
      <c r="F97" s="437"/>
      <c r="G97" s="437"/>
      <c r="H97" s="437"/>
      <c r="I97" s="437"/>
      <c r="J97" s="437"/>
      <c r="K97" s="437"/>
      <c r="L97" s="253">
        <v>9377.9500000000007</v>
      </c>
      <c r="M97" s="254"/>
      <c r="N97" s="255">
        <v>140000</v>
      </c>
      <c r="V97" s="231"/>
      <c r="W97" s="237"/>
      <c r="AB97" s="237"/>
      <c r="AC97" s="237" t="s">
        <v>699</v>
      </c>
    </row>
    <row r="98" spans="1:29" s="196" customFormat="1" ht="12" x14ac:dyDescent="0.2">
      <c r="A98" s="439" t="s">
        <v>700</v>
      </c>
      <c r="B98" s="440"/>
      <c r="C98" s="440"/>
      <c r="D98" s="440"/>
      <c r="E98" s="440"/>
      <c r="F98" s="440"/>
      <c r="G98" s="440"/>
      <c r="H98" s="440"/>
      <c r="I98" s="440"/>
      <c r="J98" s="440"/>
      <c r="K98" s="440"/>
      <c r="L98" s="440"/>
      <c r="M98" s="440"/>
      <c r="N98" s="441"/>
      <c r="V98" s="231" t="s">
        <v>700</v>
      </c>
      <c r="W98" s="237"/>
      <c r="AB98" s="237"/>
      <c r="AC98" s="237"/>
    </row>
    <row r="99" spans="1:29" s="196" customFormat="1" ht="21.75" x14ac:dyDescent="0.2">
      <c r="A99" s="232" t="s">
        <v>60</v>
      </c>
      <c r="B99" s="233" t="s">
        <v>701</v>
      </c>
      <c r="C99" s="437" t="s">
        <v>676</v>
      </c>
      <c r="D99" s="437"/>
      <c r="E99" s="437"/>
      <c r="F99" s="234" t="s">
        <v>677</v>
      </c>
      <c r="G99" s="234"/>
      <c r="H99" s="234"/>
      <c r="I99" s="234" t="s">
        <v>62</v>
      </c>
      <c r="J99" s="235"/>
      <c r="K99" s="234"/>
      <c r="L99" s="235"/>
      <c r="M99" s="234"/>
      <c r="N99" s="236"/>
      <c r="V99" s="231"/>
      <c r="W99" s="237" t="s">
        <v>676</v>
      </c>
      <c r="AB99" s="237"/>
      <c r="AC99" s="237"/>
    </row>
    <row r="100" spans="1:29" s="196" customFormat="1" ht="33.75" x14ac:dyDescent="0.2">
      <c r="A100" s="238"/>
      <c r="B100" s="239" t="s">
        <v>647</v>
      </c>
      <c r="C100" s="434" t="s">
        <v>648</v>
      </c>
      <c r="D100" s="434"/>
      <c r="E100" s="434"/>
      <c r="F100" s="434"/>
      <c r="G100" s="434"/>
      <c r="H100" s="434"/>
      <c r="I100" s="434"/>
      <c r="J100" s="434"/>
      <c r="K100" s="434"/>
      <c r="L100" s="434"/>
      <c r="M100" s="434"/>
      <c r="N100" s="436"/>
      <c r="V100" s="231"/>
      <c r="W100" s="237"/>
      <c r="X100" s="202" t="s">
        <v>648</v>
      </c>
      <c r="AB100" s="237"/>
      <c r="AC100" s="237"/>
    </row>
    <row r="101" spans="1:29" s="196" customFormat="1" ht="22.5" x14ac:dyDescent="0.2">
      <c r="A101" s="238"/>
      <c r="B101" s="239" t="s">
        <v>649</v>
      </c>
      <c r="C101" s="434" t="s">
        <v>650</v>
      </c>
      <c r="D101" s="434"/>
      <c r="E101" s="434"/>
      <c r="F101" s="434"/>
      <c r="G101" s="434"/>
      <c r="H101" s="434"/>
      <c r="I101" s="434"/>
      <c r="J101" s="434"/>
      <c r="K101" s="434"/>
      <c r="L101" s="434"/>
      <c r="M101" s="434"/>
      <c r="N101" s="436"/>
      <c r="V101" s="231"/>
      <c r="W101" s="237"/>
      <c r="X101" s="202" t="s">
        <v>650</v>
      </c>
      <c r="AB101" s="237"/>
      <c r="AC101" s="237"/>
    </row>
    <row r="102" spans="1:29" s="196" customFormat="1" ht="12" x14ac:dyDescent="0.2">
      <c r="A102" s="240"/>
      <c r="B102" s="239" t="s">
        <v>65</v>
      </c>
      <c r="C102" s="434" t="s">
        <v>651</v>
      </c>
      <c r="D102" s="434"/>
      <c r="E102" s="434"/>
      <c r="F102" s="241"/>
      <c r="G102" s="241"/>
      <c r="H102" s="241"/>
      <c r="I102" s="241"/>
      <c r="J102" s="242">
        <v>74.650000000000006</v>
      </c>
      <c r="K102" s="241" t="s">
        <v>652</v>
      </c>
      <c r="L102" s="242">
        <v>412.07</v>
      </c>
      <c r="M102" s="241" t="s">
        <v>653</v>
      </c>
      <c r="N102" s="243">
        <v>9997</v>
      </c>
      <c r="V102" s="231"/>
      <c r="W102" s="237"/>
      <c r="Y102" s="202" t="s">
        <v>651</v>
      </c>
      <c r="AB102" s="237"/>
      <c r="AC102" s="237"/>
    </row>
    <row r="103" spans="1:29" s="196" customFormat="1" ht="12" x14ac:dyDescent="0.2">
      <c r="A103" s="240"/>
      <c r="B103" s="239" t="s">
        <v>64</v>
      </c>
      <c r="C103" s="434" t="s">
        <v>654</v>
      </c>
      <c r="D103" s="434"/>
      <c r="E103" s="434"/>
      <c r="F103" s="241"/>
      <c r="G103" s="241"/>
      <c r="H103" s="241"/>
      <c r="I103" s="241"/>
      <c r="J103" s="242">
        <v>97.33</v>
      </c>
      <c r="K103" s="241" t="s">
        <v>652</v>
      </c>
      <c r="L103" s="242">
        <v>537.26</v>
      </c>
      <c r="M103" s="241" t="s">
        <v>655</v>
      </c>
      <c r="N103" s="243">
        <v>3455</v>
      </c>
      <c r="V103" s="231"/>
      <c r="W103" s="237"/>
      <c r="Y103" s="202" t="s">
        <v>654</v>
      </c>
      <c r="AB103" s="237"/>
      <c r="AC103" s="237"/>
    </row>
    <row r="104" spans="1:29" s="196" customFormat="1" ht="12" x14ac:dyDescent="0.2">
      <c r="A104" s="240"/>
      <c r="B104" s="239" t="s">
        <v>63</v>
      </c>
      <c r="C104" s="434" t="s">
        <v>656</v>
      </c>
      <c r="D104" s="434"/>
      <c r="E104" s="434"/>
      <c r="F104" s="241"/>
      <c r="G104" s="241"/>
      <c r="H104" s="241"/>
      <c r="I104" s="241"/>
      <c r="J104" s="242">
        <v>13</v>
      </c>
      <c r="K104" s="241" t="s">
        <v>652</v>
      </c>
      <c r="L104" s="242">
        <v>71.760000000000005</v>
      </c>
      <c r="M104" s="241" t="s">
        <v>653</v>
      </c>
      <c r="N104" s="243">
        <v>1741</v>
      </c>
      <c r="V104" s="231"/>
      <c r="W104" s="237"/>
      <c r="Y104" s="202" t="s">
        <v>656</v>
      </c>
      <c r="AB104" s="237"/>
      <c r="AC104" s="237"/>
    </row>
    <row r="105" spans="1:29" s="196" customFormat="1" ht="12" x14ac:dyDescent="0.2">
      <c r="A105" s="240"/>
      <c r="B105" s="239" t="s">
        <v>62</v>
      </c>
      <c r="C105" s="434" t="s">
        <v>681</v>
      </c>
      <c r="D105" s="434"/>
      <c r="E105" s="434"/>
      <c r="F105" s="241"/>
      <c r="G105" s="241"/>
      <c r="H105" s="241"/>
      <c r="I105" s="241"/>
      <c r="J105" s="242">
        <v>2.16</v>
      </c>
      <c r="K105" s="241"/>
      <c r="L105" s="242">
        <v>8.64</v>
      </c>
      <c r="M105" s="241" t="s">
        <v>682</v>
      </c>
      <c r="N105" s="243">
        <v>44</v>
      </c>
      <c r="V105" s="231"/>
      <c r="W105" s="237"/>
      <c r="Y105" s="202" t="s">
        <v>681</v>
      </c>
      <c r="AB105" s="237"/>
      <c r="AC105" s="237"/>
    </row>
    <row r="106" spans="1:29" s="196" customFormat="1" ht="12" x14ac:dyDescent="0.2">
      <c r="A106" s="240"/>
      <c r="B106" s="239"/>
      <c r="C106" s="434" t="s">
        <v>657</v>
      </c>
      <c r="D106" s="434"/>
      <c r="E106" s="434"/>
      <c r="F106" s="241" t="s">
        <v>658</v>
      </c>
      <c r="G106" s="241" t="s">
        <v>683</v>
      </c>
      <c r="H106" s="241" t="s">
        <v>652</v>
      </c>
      <c r="I106" s="241" t="s">
        <v>702</v>
      </c>
      <c r="J106" s="242"/>
      <c r="K106" s="241"/>
      <c r="L106" s="242"/>
      <c r="M106" s="241"/>
      <c r="N106" s="243"/>
      <c r="V106" s="231"/>
      <c r="W106" s="237"/>
      <c r="Z106" s="202" t="s">
        <v>657</v>
      </c>
      <c r="AB106" s="237"/>
      <c r="AC106" s="237"/>
    </row>
    <row r="107" spans="1:29" s="196" customFormat="1" ht="12" x14ac:dyDescent="0.2">
      <c r="A107" s="240"/>
      <c r="B107" s="239"/>
      <c r="C107" s="434" t="s">
        <v>661</v>
      </c>
      <c r="D107" s="434"/>
      <c r="E107" s="434"/>
      <c r="F107" s="241" t="s">
        <v>658</v>
      </c>
      <c r="G107" s="241" t="s">
        <v>685</v>
      </c>
      <c r="H107" s="241" t="s">
        <v>652</v>
      </c>
      <c r="I107" s="241" t="s">
        <v>703</v>
      </c>
      <c r="J107" s="242"/>
      <c r="K107" s="241"/>
      <c r="L107" s="242"/>
      <c r="M107" s="241"/>
      <c r="N107" s="243"/>
      <c r="V107" s="231"/>
      <c r="W107" s="237"/>
      <c r="Z107" s="202" t="s">
        <v>661</v>
      </c>
      <c r="AB107" s="237"/>
      <c r="AC107" s="237"/>
    </row>
    <row r="108" spans="1:29" s="196" customFormat="1" ht="12" x14ac:dyDescent="0.2">
      <c r="A108" s="240"/>
      <c r="B108" s="239"/>
      <c r="C108" s="438" t="s">
        <v>664</v>
      </c>
      <c r="D108" s="438"/>
      <c r="E108" s="438"/>
      <c r="F108" s="244"/>
      <c r="G108" s="244"/>
      <c r="H108" s="244"/>
      <c r="I108" s="244"/>
      <c r="J108" s="245">
        <v>174.14</v>
      </c>
      <c r="K108" s="244"/>
      <c r="L108" s="245">
        <v>957.97</v>
      </c>
      <c r="M108" s="244"/>
      <c r="N108" s="246"/>
      <c r="V108" s="231"/>
      <c r="W108" s="237"/>
      <c r="AA108" s="202" t="s">
        <v>664</v>
      </c>
      <c r="AB108" s="237"/>
      <c r="AC108" s="237"/>
    </row>
    <row r="109" spans="1:29" s="196" customFormat="1" ht="12" x14ac:dyDescent="0.2">
      <c r="A109" s="240"/>
      <c r="B109" s="239"/>
      <c r="C109" s="434" t="s">
        <v>665</v>
      </c>
      <c r="D109" s="434"/>
      <c r="E109" s="434"/>
      <c r="F109" s="241"/>
      <c r="G109" s="241"/>
      <c r="H109" s="241"/>
      <c r="I109" s="241"/>
      <c r="J109" s="242"/>
      <c r="K109" s="241"/>
      <c r="L109" s="242">
        <v>483.83</v>
      </c>
      <c r="M109" s="241"/>
      <c r="N109" s="243">
        <v>11738</v>
      </c>
      <c r="V109" s="231"/>
      <c r="W109" s="237"/>
      <c r="Z109" s="202" t="s">
        <v>665</v>
      </c>
      <c r="AB109" s="237"/>
      <c r="AC109" s="237"/>
    </row>
    <row r="110" spans="1:29" s="196" customFormat="1" ht="22.5" x14ac:dyDescent="0.2">
      <c r="A110" s="240"/>
      <c r="B110" s="239" t="s">
        <v>666</v>
      </c>
      <c r="C110" s="434" t="s">
        <v>667</v>
      </c>
      <c r="D110" s="434"/>
      <c r="E110" s="434"/>
      <c r="F110" s="241" t="s">
        <v>668</v>
      </c>
      <c r="G110" s="241" t="s">
        <v>669</v>
      </c>
      <c r="H110" s="241"/>
      <c r="I110" s="241" t="s">
        <v>669</v>
      </c>
      <c r="J110" s="242"/>
      <c r="K110" s="241"/>
      <c r="L110" s="242">
        <v>498.34</v>
      </c>
      <c r="M110" s="241"/>
      <c r="N110" s="243">
        <v>12090</v>
      </c>
      <c r="V110" s="231"/>
      <c r="W110" s="237"/>
      <c r="Z110" s="202" t="s">
        <v>667</v>
      </c>
      <c r="AB110" s="237"/>
      <c r="AC110" s="237"/>
    </row>
    <row r="111" spans="1:29" s="196" customFormat="1" ht="22.5" x14ac:dyDescent="0.2">
      <c r="A111" s="240"/>
      <c r="B111" s="239" t="s">
        <v>670</v>
      </c>
      <c r="C111" s="434" t="s">
        <v>671</v>
      </c>
      <c r="D111" s="434"/>
      <c r="E111" s="434"/>
      <c r="F111" s="241" t="s">
        <v>668</v>
      </c>
      <c r="G111" s="241" t="s">
        <v>672</v>
      </c>
      <c r="H111" s="241" t="s">
        <v>673</v>
      </c>
      <c r="I111" s="241" t="s">
        <v>673</v>
      </c>
      <c r="J111" s="242"/>
      <c r="K111" s="241"/>
      <c r="L111" s="242"/>
      <c r="M111" s="241"/>
      <c r="N111" s="243"/>
      <c r="V111" s="231"/>
      <c r="W111" s="237"/>
      <c r="Z111" s="202" t="s">
        <v>671</v>
      </c>
      <c r="AB111" s="237"/>
      <c r="AC111" s="237"/>
    </row>
    <row r="112" spans="1:29" s="196" customFormat="1" ht="12" x14ac:dyDescent="0.2">
      <c r="A112" s="247"/>
      <c r="B112" s="248"/>
      <c r="C112" s="437" t="s">
        <v>674</v>
      </c>
      <c r="D112" s="437"/>
      <c r="E112" s="437"/>
      <c r="F112" s="234"/>
      <c r="G112" s="234"/>
      <c r="H112" s="234"/>
      <c r="I112" s="234"/>
      <c r="J112" s="235"/>
      <c r="K112" s="234"/>
      <c r="L112" s="235">
        <v>1456.31</v>
      </c>
      <c r="M112" s="244"/>
      <c r="N112" s="236">
        <v>25586</v>
      </c>
      <c r="V112" s="231"/>
      <c r="W112" s="237"/>
      <c r="AB112" s="237" t="s">
        <v>674</v>
      </c>
      <c r="AC112" s="237"/>
    </row>
    <row r="113" spans="1:30" s="196" customFormat="1" ht="21.75" x14ac:dyDescent="0.2">
      <c r="A113" s="232" t="s">
        <v>704</v>
      </c>
      <c r="B113" s="233" t="s">
        <v>705</v>
      </c>
      <c r="C113" s="437" t="s">
        <v>706</v>
      </c>
      <c r="D113" s="437"/>
      <c r="E113" s="437"/>
      <c r="F113" s="234" t="s">
        <v>645</v>
      </c>
      <c r="G113" s="234"/>
      <c r="H113" s="234"/>
      <c r="I113" s="234" t="s">
        <v>62</v>
      </c>
      <c r="J113" s="235">
        <v>27766.75</v>
      </c>
      <c r="K113" s="234"/>
      <c r="L113" s="235">
        <v>19451.310000000001</v>
      </c>
      <c r="M113" s="234" t="s">
        <v>707</v>
      </c>
      <c r="N113" s="236">
        <v>111067</v>
      </c>
      <c r="V113" s="231"/>
      <c r="W113" s="237" t="s">
        <v>706</v>
      </c>
      <c r="AB113" s="237"/>
      <c r="AC113" s="237"/>
    </row>
    <row r="114" spans="1:30" s="196" customFormat="1" ht="12" x14ac:dyDescent="0.2">
      <c r="A114" s="247"/>
      <c r="B114" s="248"/>
      <c r="C114" s="207" t="s">
        <v>708</v>
      </c>
      <c r="D114" s="256"/>
      <c r="E114" s="256"/>
      <c r="F114" s="249"/>
      <c r="G114" s="249"/>
      <c r="H114" s="249"/>
      <c r="I114" s="249"/>
      <c r="J114" s="257"/>
      <c r="K114" s="249"/>
      <c r="L114" s="257"/>
      <c r="M114" s="258"/>
      <c r="N114" s="259"/>
      <c r="V114" s="231"/>
      <c r="W114" s="237"/>
      <c r="AB114" s="237"/>
      <c r="AC114" s="237"/>
    </row>
    <row r="115" spans="1:30" s="196" customFormat="1" ht="42.75" x14ac:dyDescent="0.2">
      <c r="A115" s="232" t="s">
        <v>57</v>
      </c>
      <c r="B115" s="233" t="s">
        <v>709</v>
      </c>
      <c r="C115" s="437" t="s">
        <v>710</v>
      </c>
      <c r="D115" s="437"/>
      <c r="E115" s="437"/>
      <c r="F115" s="234" t="s">
        <v>645</v>
      </c>
      <c r="G115" s="234"/>
      <c r="H115" s="234"/>
      <c r="I115" s="234" t="s">
        <v>711</v>
      </c>
      <c r="J115" s="235">
        <v>943.06</v>
      </c>
      <c r="K115" s="234"/>
      <c r="L115" s="235">
        <v>603.55999999999995</v>
      </c>
      <c r="M115" s="234" t="s">
        <v>682</v>
      </c>
      <c r="N115" s="236">
        <v>3084</v>
      </c>
      <c r="V115" s="231"/>
      <c r="W115" s="237" t="s">
        <v>710</v>
      </c>
      <c r="AB115" s="237"/>
      <c r="AC115" s="237"/>
    </row>
    <row r="116" spans="1:30" s="196" customFormat="1" ht="12" x14ac:dyDescent="0.2">
      <c r="A116" s="247"/>
      <c r="B116" s="248"/>
      <c r="C116" s="207" t="s">
        <v>712</v>
      </c>
      <c r="D116" s="256"/>
      <c r="E116" s="256"/>
      <c r="F116" s="249"/>
      <c r="G116" s="249"/>
      <c r="H116" s="249"/>
      <c r="I116" s="249"/>
      <c r="J116" s="257"/>
      <c r="K116" s="249"/>
      <c r="L116" s="257"/>
      <c r="M116" s="258"/>
      <c r="N116" s="259"/>
      <c r="V116" s="231"/>
      <c r="W116" s="237"/>
      <c r="AB116" s="237"/>
      <c r="AC116" s="237"/>
    </row>
    <row r="117" spans="1:30" s="196" customFormat="1" ht="12" x14ac:dyDescent="0.2">
      <c r="A117" s="260"/>
      <c r="B117" s="209"/>
      <c r="C117" s="434" t="s">
        <v>713</v>
      </c>
      <c r="D117" s="434"/>
      <c r="E117" s="434"/>
      <c r="F117" s="434"/>
      <c r="G117" s="434"/>
      <c r="H117" s="434"/>
      <c r="I117" s="434"/>
      <c r="J117" s="434"/>
      <c r="K117" s="434"/>
      <c r="L117" s="434"/>
      <c r="M117" s="434"/>
      <c r="N117" s="436"/>
      <c r="V117" s="231"/>
      <c r="W117" s="237"/>
      <c r="AB117" s="237"/>
      <c r="AC117" s="237"/>
      <c r="AD117" s="202" t="s">
        <v>713</v>
      </c>
    </row>
    <row r="118" spans="1:30" s="196" customFormat="1" ht="12" x14ac:dyDescent="0.2">
      <c r="A118" s="232" t="s">
        <v>55</v>
      </c>
      <c r="B118" s="233" t="s">
        <v>714</v>
      </c>
      <c r="C118" s="437" t="s">
        <v>715</v>
      </c>
      <c r="D118" s="437"/>
      <c r="E118" s="437"/>
      <c r="F118" s="234" t="s">
        <v>716</v>
      </c>
      <c r="G118" s="234"/>
      <c r="H118" s="234"/>
      <c r="I118" s="234" t="s">
        <v>717</v>
      </c>
      <c r="J118" s="235">
        <v>582</v>
      </c>
      <c r="K118" s="234"/>
      <c r="L118" s="235">
        <v>186.24</v>
      </c>
      <c r="M118" s="234" t="s">
        <v>682</v>
      </c>
      <c r="N118" s="236">
        <v>952</v>
      </c>
      <c r="V118" s="231"/>
      <c r="W118" s="237" t="s">
        <v>715</v>
      </c>
      <c r="AB118" s="237"/>
      <c r="AC118" s="237"/>
    </row>
    <row r="119" spans="1:30" s="196" customFormat="1" ht="12" x14ac:dyDescent="0.2">
      <c r="A119" s="247"/>
      <c r="B119" s="248"/>
      <c r="C119" s="207" t="s">
        <v>712</v>
      </c>
      <c r="D119" s="256"/>
      <c r="E119" s="256"/>
      <c r="F119" s="249"/>
      <c r="G119" s="249"/>
      <c r="H119" s="249"/>
      <c r="I119" s="249"/>
      <c r="J119" s="257"/>
      <c r="K119" s="249"/>
      <c r="L119" s="257"/>
      <c r="M119" s="258"/>
      <c r="N119" s="259"/>
      <c r="V119" s="231"/>
      <c r="W119" s="237"/>
      <c r="AB119" s="237"/>
      <c r="AC119" s="237"/>
    </row>
    <row r="120" spans="1:30" s="196" customFormat="1" ht="12" x14ac:dyDescent="0.2">
      <c r="A120" s="260"/>
      <c r="B120" s="209"/>
      <c r="C120" s="434" t="s">
        <v>718</v>
      </c>
      <c r="D120" s="434"/>
      <c r="E120" s="434"/>
      <c r="F120" s="434"/>
      <c r="G120" s="434"/>
      <c r="H120" s="434"/>
      <c r="I120" s="434"/>
      <c r="J120" s="434"/>
      <c r="K120" s="434"/>
      <c r="L120" s="434"/>
      <c r="M120" s="434"/>
      <c r="N120" s="436"/>
      <c r="V120" s="231"/>
      <c r="W120" s="237"/>
      <c r="AB120" s="237"/>
      <c r="AC120" s="237"/>
      <c r="AD120" s="202" t="s">
        <v>718</v>
      </c>
    </row>
    <row r="121" spans="1:30" s="196" customFormat="1" ht="21.75" x14ac:dyDescent="0.2">
      <c r="A121" s="232" t="s">
        <v>73</v>
      </c>
      <c r="B121" s="233" t="s">
        <v>719</v>
      </c>
      <c r="C121" s="437" t="s">
        <v>720</v>
      </c>
      <c r="D121" s="437"/>
      <c r="E121" s="437"/>
      <c r="F121" s="234" t="s">
        <v>645</v>
      </c>
      <c r="G121" s="234"/>
      <c r="H121" s="234"/>
      <c r="I121" s="234" t="s">
        <v>498</v>
      </c>
      <c r="J121" s="235">
        <v>5.18</v>
      </c>
      <c r="K121" s="234"/>
      <c r="L121" s="235">
        <v>62.16</v>
      </c>
      <c r="M121" s="234" t="s">
        <v>682</v>
      </c>
      <c r="N121" s="236">
        <v>318</v>
      </c>
      <c r="V121" s="231"/>
      <c r="W121" s="237" t="s">
        <v>720</v>
      </c>
      <c r="AB121" s="237"/>
      <c r="AC121" s="237"/>
    </row>
    <row r="122" spans="1:30" s="196" customFormat="1" ht="12" x14ac:dyDescent="0.2">
      <c r="A122" s="247"/>
      <c r="B122" s="248"/>
      <c r="C122" s="207" t="s">
        <v>712</v>
      </c>
      <c r="D122" s="256"/>
      <c r="E122" s="256"/>
      <c r="F122" s="249"/>
      <c r="G122" s="249"/>
      <c r="H122" s="249"/>
      <c r="I122" s="249"/>
      <c r="J122" s="257"/>
      <c r="K122" s="249"/>
      <c r="L122" s="257"/>
      <c r="M122" s="258"/>
      <c r="N122" s="259"/>
      <c r="V122" s="231"/>
      <c r="W122" s="237"/>
      <c r="AB122" s="237"/>
      <c r="AC122" s="237"/>
    </row>
    <row r="123" spans="1:30" s="196" customFormat="1" ht="12" x14ac:dyDescent="0.2">
      <c r="A123" s="260"/>
      <c r="B123" s="209"/>
      <c r="C123" s="434" t="s">
        <v>721</v>
      </c>
      <c r="D123" s="434"/>
      <c r="E123" s="434"/>
      <c r="F123" s="434"/>
      <c r="G123" s="434"/>
      <c r="H123" s="434"/>
      <c r="I123" s="434"/>
      <c r="J123" s="434"/>
      <c r="K123" s="434"/>
      <c r="L123" s="434"/>
      <c r="M123" s="434"/>
      <c r="N123" s="436"/>
      <c r="V123" s="231"/>
      <c r="W123" s="237"/>
      <c r="AB123" s="237"/>
      <c r="AC123" s="237"/>
      <c r="AD123" s="202" t="s">
        <v>721</v>
      </c>
    </row>
    <row r="124" spans="1:30" s="196" customFormat="1" ht="21.75" x14ac:dyDescent="0.2">
      <c r="A124" s="232" t="s">
        <v>71</v>
      </c>
      <c r="B124" s="233" t="s">
        <v>722</v>
      </c>
      <c r="C124" s="437" t="s">
        <v>723</v>
      </c>
      <c r="D124" s="437"/>
      <c r="E124" s="437"/>
      <c r="F124" s="234" t="s">
        <v>716</v>
      </c>
      <c r="G124" s="234"/>
      <c r="H124" s="234"/>
      <c r="I124" s="234" t="s">
        <v>724</v>
      </c>
      <c r="J124" s="235">
        <v>320.05</v>
      </c>
      <c r="K124" s="234"/>
      <c r="L124" s="235">
        <v>38.409999999999997</v>
      </c>
      <c r="M124" s="234" t="s">
        <v>682</v>
      </c>
      <c r="N124" s="236">
        <v>196</v>
      </c>
      <c r="V124" s="231"/>
      <c r="W124" s="237" t="s">
        <v>723</v>
      </c>
      <c r="AB124" s="237"/>
      <c r="AC124" s="237"/>
    </row>
    <row r="125" spans="1:30" s="196" customFormat="1" ht="12" x14ac:dyDescent="0.2">
      <c r="A125" s="247"/>
      <c r="B125" s="248"/>
      <c r="C125" s="207" t="s">
        <v>712</v>
      </c>
      <c r="D125" s="256"/>
      <c r="E125" s="256"/>
      <c r="F125" s="249"/>
      <c r="G125" s="249"/>
      <c r="H125" s="249"/>
      <c r="I125" s="249"/>
      <c r="J125" s="257"/>
      <c r="K125" s="249"/>
      <c r="L125" s="257"/>
      <c r="M125" s="258"/>
      <c r="N125" s="259"/>
      <c r="V125" s="231"/>
      <c r="W125" s="237"/>
      <c r="AB125" s="237"/>
      <c r="AC125" s="237"/>
    </row>
    <row r="126" spans="1:30" s="196" customFormat="1" ht="12" x14ac:dyDescent="0.2">
      <c r="A126" s="260"/>
      <c r="B126" s="209"/>
      <c r="C126" s="434" t="s">
        <v>725</v>
      </c>
      <c r="D126" s="434"/>
      <c r="E126" s="434"/>
      <c r="F126" s="434"/>
      <c r="G126" s="434"/>
      <c r="H126" s="434"/>
      <c r="I126" s="434"/>
      <c r="J126" s="434"/>
      <c r="K126" s="434"/>
      <c r="L126" s="434"/>
      <c r="M126" s="434"/>
      <c r="N126" s="436"/>
      <c r="V126" s="231"/>
      <c r="W126" s="237"/>
      <c r="AB126" s="237"/>
      <c r="AC126" s="237"/>
      <c r="AD126" s="202" t="s">
        <v>725</v>
      </c>
    </row>
    <row r="127" spans="1:30" s="196" customFormat="1" ht="32.25" x14ac:dyDescent="0.2">
      <c r="A127" s="232" t="s">
        <v>70</v>
      </c>
      <c r="B127" s="233" t="s">
        <v>726</v>
      </c>
      <c r="C127" s="437" t="s">
        <v>727</v>
      </c>
      <c r="D127" s="437"/>
      <c r="E127" s="437"/>
      <c r="F127" s="234" t="s">
        <v>645</v>
      </c>
      <c r="G127" s="234"/>
      <c r="H127" s="234"/>
      <c r="I127" s="234" t="s">
        <v>62</v>
      </c>
      <c r="J127" s="235"/>
      <c r="K127" s="234"/>
      <c r="L127" s="235"/>
      <c r="M127" s="234"/>
      <c r="N127" s="236"/>
      <c r="V127" s="231"/>
      <c r="W127" s="237" t="s">
        <v>727</v>
      </c>
      <c r="AB127" s="237"/>
      <c r="AC127" s="237"/>
    </row>
    <row r="128" spans="1:30" s="196" customFormat="1" ht="12" x14ac:dyDescent="0.2">
      <c r="A128" s="260"/>
      <c r="B128" s="209"/>
      <c r="C128" s="434" t="s">
        <v>728</v>
      </c>
      <c r="D128" s="434"/>
      <c r="E128" s="434"/>
      <c r="F128" s="434"/>
      <c r="G128" s="434"/>
      <c r="H128" s="434"/>
      <c r="I128" s="434"/>
      <c r="J128" s="434"/>
      <c r="K128" s="434"/>
      <c r="L128" s="434"/>
      <c r="M128" s="434"/>
      <c r="N128" s="436"/>
      <c r="V128" s="231"/>
      <c r="W128" s="237"/>
      <c r="AB128" s="237"/>
      <c r="AC128" s="237"/>
      <c r="AD128" s="202" t="s">
        <v>728</v>
      </c>
    </row>
    <row r="129" spans="1:30" s="196" customFormat="1" ht="33.75" x14ac:dyDescent="0.2">
      <c r="A129" s="238"/>
      <c r="B129" s="239" t="s">
        <v>647</v>
      </c>
      <c r="C129" s="434" t="s">
        <v>648</v>
      </c>
      <c r="D129" s="434"/>
      <c r="E129" s="434"/>
      <c r="F129" s="434"/>
      <c r="G129" s="434"/>
      <c r="H129" s="434"/>
      <c r="I129" s="434"/>
      <c r="J129" s="434"/>
      <c r="K129" s="434"/>
      <c r="L129" s="434"/>
      <c r="M129" s="434"/>
      <c r="N129" s="436"/>
      <c r="V129" s="231"/>
      <c r="W129" s="237"/>
      <c r="X129" s="202" t="s">
        <v>648</v>
      </c>
      <c r="AB129" s="237"/>
      <c r="AC129" s="237"/>
    </row>
    <row r="130" spans="1:30" s="196" customFormat="1" ht="22.5" x14ac:dyDescent="0.2">
      <c r="A130" s="238"/>
      <c r="B130" s="239" t="s">
        <v>649</v>
      </c>
      <c r="C130" s="434" t="s">
        <v>650</v>
      </c>
      <c r="D130" s="434"/>
      <c r="E130" s="434"/>
      <c r="F130" s="434"/>
      <c r="G130" s="434"/>
      <c r="H130" s="434"/>
      <c r="I130" s="434"/>
      <c r="J130" s="434"/>
      <c r="K130" s="434"/>
      <c r="L130" s="434"/>
      <c r="M130" s="434"/>
      <c r="N130" s="436"/>
      <c r="V130" s="231"/>
      <c r="W130" s="237"/>
      <c r="X130" s="202" t="s">
        <v>650</v>
      </c>
      <c r="AB130" s="237"/>
      <c r="AC130" s="237"/>
    </row>
    <row r="131" spans="1:30" s="196" customFormat="1" ht="12" x14ac:dyDescent="0.2">
      <c r="A131" s="240"/>
      <c r="B131" s="239" t="s">
        <v>65</v>
      </c>
      <c r="C131" s="434" t="s">
        <v>651</v>
      </c>
      <c r="D131" s="434"/>
      <c r="E131" s="434"/>
      <c r="F131" s="241"/>
      <c r="G131" s="241"/>
      <c r="H131" s="241"/>
      <c r="I131" s="241"/>
      <c r="J131" s="242">
        <v>2.4500000000000002</v>
      </c>
      <c r="K131" s="241" t="s">
        <v>652</v>
      </c>
      <c r="L131" s="242">
        <v>13.52</v>
      </c>
      <c r="M131" s="241" t="s">
        <v>653</v>
      </c>
      <c r="N131" s="243">
        <v>328</v>
      </c>
      <c r="V131" s="231"/>
      <c r="W131" s="237"/>
      <c r="Y131" s="202" t="s">
        <v>651</v>
      </c>
      <c r="AB131" s="237"/>
      <c r="AC131" s="237"/>
    </row>
    <row r="132" spans="1:30" s="196" customFormat="1" ht="12" x14ac:dyDescent="0.2">
      <c r="A132" s="240"/>
      <c r="B132" s="239" t="s">
        <v>64</v>
      </c>
      <c r="C132" s="434" t="s">
        <v>654</v>
      </c>
      <c r="D132" s="434"/>
      <c r="E132" s="434"/>
      <c r="F132" s="241"/>
      <c r="G132" s="241"/>
      <c r="H132" s="241"/>
      <c r="I132" s="241"/>
      <c r="J132" s="242">
        <v>12.58</v>
      </c>
      <c r="K132" s="241" t="s">
        <v>652</v>
      </c>
      <c r="L132" s="242">
        <v>69.44</v>
      </c>
      <c r="M132" s="241" t="s">
        <v>655</v>
      </c>
      <c r="N132" s="243">
        <v>446</v>
      </c>
      <c r="V132" s="231"/>
      <c r="W132" s="237"/>
      <c r="Y132" s="202" t="s">
        <v>654</v>
      </c>
      <c r="AB132" s="237"/>
      <c r="AC132" s="237"/>
    </row>
    <row r="133" spans="1:30" s="196" customFormat="1" ht="12" x14ac:dyDescent="0.2">
      <c r="A133" s="240"/>
      <c r="B133" s="239" t="s">
        <v>63</v>
      </c>
      <c r="C133" s="434" t="s">
        <v>656</v>
      </c>
      <c r="D133" s="434"/>
      <c r="E133" s="434"/>
      <c r="F133" s="241"/>
      <c r="G133" s="241"/>
      <c r="H133" s="241"/>
      <c r="I133" s="241"/>
      <c r="J133" s="242">
        <v>2.16</v>
      </c>
      <c r="K133" s="241" t="s">
        <v>652</v>
      </c>
      <c r="L133" s="242">
        <v>11.92</v>
      </c>
      <c r="M133" s="241" t="s">
        <v>653</v>
      </c>
      <c r="N133" s="243">
        <v>289</v>
      </c>
      <c r="V133" s="231"/>
      <c r="W133" s="237"/>
      <c r="Y133" s="202" t="s">
        <v>656</v>
      </c>
      <c r="AB133" s="237"/>
      <c r="AC133" s="237"/>
    </row>
    <row r="134" spans="1:30" s="196" customFormat="1" ht="12" x14ac:dyDescent="0.2">
      <c r="A134" s="240"/>
      <c r="B134" s="239"/>
      <c r="C134" s="434" t="s">
        <v>657</v>
      </c>
      <c r="D134" s="434"/>
      <c r="E134" s="434"/>
      <c r="F134" s="241" t="s">
        <v>658</v>
      </c>
      <c r="G134" s="241" t="s">
        <v>729</v>
      </c>
      <c r="H134" s="241" t="s">
        <v>652</v>
      </c>
      <c r="I134" s="241" t="s">
        <v>730</v>
      </c>
      <c r="J134" s="242"/>
      <c r="K134" s="241"/>
      <c r="L134" s="242"/>
      <c r="M134" s="241"/>
      <c r="N134" s="243"/>
      <c r="V134" s="231"/>
      <c r="W134" s="237"/>
      <c r="Z134" s="202" t="s">
        <v>657</v>
      </c>
      <c r="AB134" s="237"/>
      <c r="AC134" s="237"/>
    </row>
    <row r="135" spans="1:30" s="196" customFormat="1" ht="12" x14ac:dyDescent="0.2">
      <c r="A135" s="240"/>
      <c r="B135" s="239"/>
      <c r="C135" s="434" t="s">
        <v>661</v>
      </c>
      <c r="D135" s="434"/>
      <c r="E135" s="434"/>
      <c r="F135" s="241" t="s">
        <v>658</v>
      </c>
      <c r="G135" s="241" t="s">
        <v>731</v>
      </c>
      <c r="H135" s="241" t="s">
        <v>652</v>
      </c>
      <c r="I135" s="241" t="s">
        <v>732</v>
      </c>
      <c r="J135" s="242"/>
      <c r="K135" s="241"/>
      <c r="L135" s="242"/>
      <c r="M135" s="241"/>
      <c r="N135" s="243"/>
      <c r="V135" s="231"/>
      <c r="W135" s="237"/>
      <c r="Z135" s="202" t="s">
        <v>661</v>
      </c>
      <c r="AB135" s="237"/>
      <c r="AC135" s="237"/>
    </row>
    <row r="136" spans="1:30" s="196" customFormat="1" ht="12" x14ac:dyDescent="0.2">
      <c r="A136" s="240"/>
      <c r="B136" s="239"/>
      <c r="C136" s="438" t="s">
        <v>664</v>
      </c>
      <c r="D136" s="438"/>
      <c r="E136" s="438"/>
      <c r="F136" s="244"/>
      <c r="G136" s="244"/>
      <c r="H136" s="244"/>
      <c r="I136" s="244"/>
      <c r="J136" s="245">
        <v>15.03</v>
      </c>
      <c r="K136" s="244"/>
      <c r="L136" s="245">
        <v>82.96</v>
      </c>
      <c r="M136" s="244"/>
      <c r="N136" s="246"/>
      <c r="V136" s="231"/>
      <c r="W136" s="237"/>
      <c r="AA136" s="202" t="s">
        <v>664</v>
      </c>
      <c r="AB136" s="237"/>
      <c r="AC136" s="237"/>
    </row>
    <row r="137" spans="1:30" s="196" customFormat="1" ht="12" x14ac:dyDescent="0.2">
      <c r="A137" s="240"/>
      <c r="B137" s="239"/>
      <c r="C137" s="434" t="s">
        <v>665</v>
      </c>
      <c r="D137" s="434"/>
      <c r="E137" s="434"/>
      <c r="F137" s="241"/>
      <c r="G137" s="241"/>
      <c r="H137" s="241"/>
      <c r="I137" s="241"/>
      <c r="J137" s="242"/>
      <c r="K137" s="241"/>
      <c r="L137" s="242">
        <v>25.44</v>
      </c>
      <c r="M137" s="241"/>
      <c r="N137" s="243">
        <v>617</v>
      </c>
      <c r="V137" s="231"/>
      <c r="W137" s="237"/>
      <c r="Z137" s="202" t="s">
        <v>665</v>
      </c>
      <c r="AB137" s="237"/>
      <c r="AC137" s="237"/>
    </row>
    <row r="138" spans="1:30" s="196" customFormat="1" ht="22.5" x14ac:dyDescent="0.2">
      <c r="A138" s="240"/>
      <c r="B138" s="239" t="s">
        <v>666</v>
      </c>
      <c r="C138" s="434" t="s">
        <v>667</v>
      </c>
      <c r="D138" s="434"/>
      <c r="E138" s="434"/>
      <c r="F138" s="241" t="s">
        <v>668</v>
      </c>
      <c r="G138" s="241" t="s">
        <v>669</v>
      </c>
      <c r="H138" s="241"/>
      <c r="I138" s="241" t="s">
        <v>669</v>
      </c>
      <c r="J138" s="242"/>
      <c r="K138" s="241"/>
      <c r="L138" s="242">
        <v>26.2</v>
      </c>
      <c r="M138" s="241"/>
      <c r="N138" s="243">
        <v>636</v>
      </c>
      <c r="V138" s="231"/>
      <c r="W138" s="237"/>
      <c r="Z138" s="202" t="s">
        <v>667</v>
      </c>
      <c r="AB138" s="237"/>
      <c r="AC138" s="237"/>
    </row>
    <row r="139" spans="1:30" s="196" customFormat="1" ht="22.5" x14ac:dyDescent="0.2">
      <c r="A139" s="240"/>
      <c r="B139" s="239" t="s">
        <v>670</v>
      </c>
      <c r="C139" s="434" t="s">
        <v>671</v>
      </c>
      <c r="D139" s="434"/>
      <c r="E139" s="434"/>
      <c r="F139" s="241" t="s">
        <v>668</v>
      </c>
      <c r="G139" s="241" t="s">
        <v>672</v>
      </c>
      <c r="H139" s="241" t="s">
        <v>673</v>
      </c>
      <c r="I139" s="241" t="s">
        <v>673</v>
      </c>
      <c r="J139" s="242"/>
      <c r="K139" s="241"/>
      <c r="L139" s="242"/>
      <c r="M139" s="241"/>
      <c r="N139" s="243"/>
      <c r="V139" s="231"/>
      <c r="W139" s="237"/>
      <c r="Z139" s="202" t="s">
        <v>671</v>
      </c>
      <c r="AB139" s="237"/>
      <c r="AC139" s="237"/>
    </row>
    <row r="140" spans="1:30" s="196" customFormat="1" ht="12" x14ac:dyDescent="0.2">
      <c r="A140" s="247"/>
      <c r="B140" s="248"/>
      <c r="C140" s="437" t="s">
        <v>674</v>
      </c>
      <c r="D140" s="437"/>
      <c r="E140" s="437"/>
      <c r="F140" s="234"/>
      <c r="G140" s="234"/>
      <c r="H140" s="234"/>
      <c r="I140" s="234"/>
      <c r="J140" s="235"/>
      <c r="K140" s="234"/>
      <c r="L140" s="235">
        <v>109.16</v>
      </c>
      <c r="M140" s="244"/>
      <c r="N140" s="236">
        <v>1410</v>
      </c>
      <c r="V140" s="231"/>
      <c r="W140" s="237"/>
      <c r="AB140" s="237" t="s">
        <v>674</v>
      </c>
      <c r="AC140" s="237"/>
    </row>
    <row r="141" spans="1:30" s="196" customFormat="1" ht="21.75" x14ac:dyDescent="0.2">
      <c r="A141" s="232" t="s">
        <v>498</v>
      </c>
      <c r="B141" s="233" t="s">
        <v>733</v>
      </c>
      <c r="C141" s="437" t="s">
        <v>734</v>
      </c>
      <c r="D141" s="437"/>
      <c r="E141" s="437"/>
      <c r="F141" s="234" t="s">
        <v>735</v>
      </c>
      <c r="G141" s="234"/>
      <c r="H141" s="234"/>
      <c r="I141" s="234" t="s">
        <v>57</v>
      </c>
      <c r="J141" s="235"/>
      <c r="K141" s="234"/>
      <c r="L141" s="235"/>
      <c r="M141" s="234"/>
      <c r="N141" s="236"/>
      <c r="V141" s="231"/>
      <c r="W141" s="237" t="s">
        <v>734</v>
      </c>
      <c r="AB141" s="237"/>
      <c r="AC141" s="237"/>
    </row>
    <row r="142" spans="1:30" s="196" customFormat="1" ht="12" x14ac:dyDescent="0.2">
      <c r="A142" s="260"/>
      <c r="B142" s="209"/>
      <c r="C142" s="434" t="s">
        <v>736</v>
      </c>
      <c r="D142" s="434"/>
      <c r="E142" s="434"/>
      <c r="F142" s="434"/>
      <c r="G142" s="434"/>
      <c r="H142" s="434"/>
      <c r="I142" s="434"/>
      <c r="J142" s="434"/>
      <c r="K142" s="434"/>
      <c r="L142" s="434"/>
      <c r="M142" s="434"/>
      <c r="N142" s="436"/>
      <c r="V142" s="231"/>
      <c r="W142" s="237"/>
      <c r="AB142" s="237"/>
      <c r="AC142" s="237"/>
      <c r="AD142" s="202" t="s">
        <v>736</v>
      </c>
    </row>
    <row r="143" spans="1:30" s="196" customFormat="1" ht="33.75" x14ac:dyDescent="0.2">
      <c r="A143" s="238"/>
      <c r="B143" s="239" t="s">
        <v>647</v>
      </c>
      <c r="C143" s="434" t="s">
        <v>648</v>
      </c>
      <c r="D143" s="434"/>
      <c r="E143" s="434"/>
      <c r="F143" s="434"/>
      <c r="G143" s="434"/>
      <c r="H143" s="434"/>
      <c r="I143" s="434"/>
      <c r="J143" s="434"/>
      <c r="K143" s="434"/>
      <c r="L143" s="434"/>
      <c r="M143" s="434"/>
      <c r="N143" s="436"/>
      <c r="V143" s="231"/>
      <c r="W143" s="237"/>
      <c r="X143" s="202" t="s">
        <v>648</v>
      </c>
      <c r="AB143" s="237"/>
      <c r="AC143" s="237"/>
    </row>
    <row r="144" spans="1:30" s="196" customFormat="1" ht="22.5" x14ac:dyDescent="0.2">
      <c r="A144" s="238"/>
      <c r="B144" s="239" t="s">
        <v>649</v>
      </c>
      <c r="C144" s="434" t="s">
        <v>650</v>
      </c>
      <c r="D144" s="434"/>
      <c r="E144" s="434"/>
      <c r="F144" s="434"/>
      <c r="G144" s="434"/>
      <c r="H144" s="434"/>
      <c r="I144" s="434"/>
      <c r="J144" s="434"/>
      <c r="K144" s="434"/>
      <c r="L144" s="434"/>
      <c r="M144" s="434"/>
      <c r="N144" s="436"/>
      <c r="V144" s="231"/>
      <c r="W144" s="237"/>
      <c r="X144" s="202" t="s">
        <v>650</v>
      </c>
      <c r="AB144" s="237"/>
      <c r="AC144" s="237"/>
    </row>
    <row r="145" spans="1:30" s="196" customFormat="1" ht="12" x14ac:dyDescent="0.2">
      <c r="A145" s="240"/>
      <c r="B145" s="239" t="s">
        <v>65</v>
      </c>
      <c r="C145" s="434" t="s">
        <v>651</v>
      </c>
      <c r="D145" s="434"/>
      <c r="E145" s="434"/>
      <c r="F145" s="241"/>
      <c r="G145" s="241"/>
      <c r="H145" s="241"/>
      <c r="I145" s="241"/>
      <c r="J145" s="242">
        <v>15.23</v>
      </c>
      <c r="K145" s="241" t="s">
        <v>652</v>
      </c>
      <c r="L145" s="242">
        <v>147.12</v>
      </c>
      <c r="M145" s="241" t="s">
        <v>653</v>
      </c>
      <c r="N145" s="243">
        <v>3569</v>
      </c>
      <c r="V145" s="231"/>
      <c r="W145" s="237"/>
      <c r="Y145" s="202" t="s">
        <v>651</v>
      </c>
      <c r="AB145" s="237"/>
      <c r="AC145" s="237"/>
    </row>
    <row r="146" spans="1:30" s="196" customFormat="1" ht="12" x14ac:dyDescent="0.2">
      <c r="A146" s="240"/>
      <c r="B146" s="239" t="s">
        <v>64</v>
      </c>
      <c r="C146" s="434" t="s">
        <v>654</v>
      </c>
      <c r="D146" s="434"/>
      <c r="E146" s="434"/>
      <c r="F146" s="241"/>
      <c r="G146" s="241"/>
      <c r="H146" s="241"/>
      <c r="I146" s="241"/>
      <c r="J146" s="242">
        <v>1.36</v>
      </c>
      <c r="K146" s="241" t="s">
        <v>652</v>
      </c>
      <c r="L146" s="242">
        <v>13.14</v>
      </c>
      <c r="M146" s="241" t="s">
        <v>655</v>
      </c>
      <c r="N146" s="243">
        <v>84</v>
      </c>
      <c r="V146" s="231"/>
      <c r="W146" s="237"/>
      <c r="Y146" s="202" t="s">
        <v>654</v>
      </c>
      <c r="AB146" s="237"/>
      <c r="AC146" s="237"/>
    </row>
    <row r="147" spans="1:30" s="196" customFormat="1" ht="12" x14ac:dyDescent="0.2">
      <c r="A147" s="240"/>
      <c r="B147" s="239" t="s">
        <v>63</v>
      </c>
      <c r="C147" s="434" t="s">
        <v>656</v>
      </c>
      <c r="D147" s="434"/>
      <c r="E147" s="434"/>
      <c r="F147" s="241"/>
      <c r="G147" s="241"/>
      <c r="H147" s="241"/>
      <c r="I147" s="241"/>
      <c r="J147" s="242">
        <v>0.12</v>
      </c>
      <c r="K147" s="241" t="s">
        <v>652</v>
      </c>
      <c r="L147" s="242">
        <v>1.1599999999999999</v>
      </c>
      <c r="M147" s="241" t="s">
        <v>653</v>
      </c>
      <c r="N147" s="243">
        <v>28</v>
      </c>
      <c r="V147" s="231"/>
      <c r="W147" s="237"/>
      <c r="Y147" s="202" t="s">
        <v>656</v>
      </c>
      <c r="AB147" s="237"/>
      <c r="AC147" s="237"/>
    </row>
    <row r="148" spans="1:30" s="196" customFormat="1" ht="12" x14ac:dyDescent="0.2">
      <c r="A148" s="240"/>
      <c r="B148" s="239" t="s">
        <v>62</v>
      </c>
      <c r="C148" s="434" t="s">
        <v>681</v>
      </c>
      <c r="D148" s="434"/>
      <c r="E148" s="434"/>
      <c r="F148" s="241"/>
      <c r="G148" s="241"/>
      <c r="H148" s="241"/>
      <c r="I148" s="241"/>
      <c r="J148" s="242">
        <v>1.24</v>
      </c>
      <c r="K148" s="241"/>
      <c r="L148" s="242">
        <v>8.68</v>
      </c>
      <c r="M148" s="241" t="s">
        <v>682</v>
      </c>
      <c r="N148" s="243">
        <v>44</v>
      </c>
      <c r="V148" s="231"/>
      <c r="W148" s="237"/>
      <c r="Y148" s="202" t="s">
        <v>681</v>
      </c>
      <c r="AB148" s="237"/>
      <c r="AC148" s="237"/>
    </row>
    <row r="149" spans="1:30" s="196" customFormat="1" ht="12" x14ac:dyDescent="0.2">
      <c r="A149" s="240"/>
      <c r="B149" s="239"/>
      <c r="C149" s="434" t="s">
        <v>657</v>
      </c>
      <c r="D149" s="434"/>
      <c r="E149" s="434"/>
      <c r="F149" s="241" t="s">
        <v>658</v>
      </c>
      <c r="G149" s="241" t="s">
        <v>737</v>
      </c>
      <c r="H149" s="241" t="s">
        <v>652</v>
      </c>
      <c r="I149" s="241" t="s">
        <v>738</v>
      </c>
      <c r="J149" s="242"/>
      <c r="K149" s="241"/>
      <c r="L149" s="242"/>
      <c r="M149" s="241"/>
      <c r="N149" s="243"/>
      <c r="V149" s="231"/>
      <c r="W149" s="237"/>
      <c r="Z149" s="202" t="s">
        <v>657</v>
      </c>
      <c r="AB149" s="237"/>
      <c r="AC149" s="237"/>
    </row>
    <row r="150" spans="1:30" s="196" customFormat="1" ht="12" x14ac:dyDescent="0.2">
      <c r="A150" s="240"/>
      <c r="B150" s="239"/>
      <c r="C150" s="434" t="s">
        <v>661</v>
      </c>
      <c r="D150" s="434"/>
      <c r="E150" s="434"/>
      <c r="F150" s="241" t="s">
        <v>658</v>
      </c>
      <c r="G150" s="241" t="s">
        <v>739</v>
      </c>
      <c r="H150" s="241" t="s">
        <v>652</v>
      </c>
      <c r="I150" s="241" t="s">
        <v>740</v>
      </c>
      <c r="J150" s="242"/>
      <c r="K150" s="241"/>
      <c r="L150" s="242"/>
      <c r="M150" s="241"/>
      <c r="N150" s="243"/>
      <c r="V150" s="231"/>
      <c r="W150" s="237"/>
      <c r="Z150" s="202" t="s">
        <v>661</v>
      </c>
      <c r="AB150" s="237"/>
      <c r="AC150" s="237"/>
    </row>
    <row r="151" spans="1:30" s="196" customFormat="1" ht="12" x14ac:dyDescent="0.2">
      <c r="A151" s="240"/>
      <c r="B151" s="239"/>
      <c r="C151" s="438" t="s">
        <v>664</v>
      </c>
      <c r="D151" s="438"/>
      <c r="E151" s="438"/>
      <c r="F151" s="244"/>
      <c r="G151" s="244"/>
      <c r="H151" s="244"/>
      <c r="I151" s="244"/>
      <c r="J151" s="245">
        <v>17.829999999999998</v>
      </c>
      <c r="K151" s="244"/>
      <c r="L151" s="245">
        <v>168.94</v>
      </c>
      <c r="M151" s="244"/>
      <c r="N151" s="246"/>
      <c r="V151" s="231"/>
      <c r="W151" s="237"/>
      <c r="AA151" s="202" t="s">
        <v>664</v>
      </c>
      <c r="AB151" s="237"/>
      <c r="AC151" s="237"/>
    </row>
    <row r="152" spans="1:30" s="196" customFormat="1" ht="12" x14ac:dyDescent="0.2">
      <c r="A152" s="240"/>
      <c r="B152" s="239"/>
      <c r="C152" s="434" t="s">
        <v>665</v>
      </c>
      <c r="D152" s="434"/>
      <c r="E152" s="434"/>
      <c r="F152" s="241"/>
      <c r="G152" s="241"/>
      <c r="H152" s="241"/>
      <c r="I152" s="241"/>
      <c r="J152" s="242"/>
      <c r="K152" s="241"/>
      <c r="L152" s="242">
        <v>148.28</v>
      </c>
      <c r="M152" s="241"/>
      <c r="N152" s="243">
        <v>3597</v>
      </c>
      <c r="V152" s="231"/>
      <c r="W152" s="237"/>
      <c r="Z152" s="202" t="s">
        <v>665</v>
      </c>
      <c r="AB152" s="237"/>
      <c r="AC152" s="237"/>
    </row>
    <row r="153" spans="1:30" s="196" customFormat="1" ht="22.5" x14ac:dyDescent="0.2">
      <c r="A153" s="240"/>
      <c r="B153" s="239" t="s">
        <v>666</v>
      </c>
      <c r="C153" s="434" t="s">
        <v>667</v>
      </c>
      <c r="D153" s="434"/>
      <c r="E153" s="434"/>
      <c r="F153" s="241" t="s">
        <v>668</v>
      </c>
      <c r="G153" s="241" t="s">
        <v>669</v>
      </c>
      <c r="H153" s="241"/>
      <c r="I153" s="241" t="s">
        <v>669</v>
      </c>
      <c r="J153" s="242"/>
      <c r="K153" s="241"/>
      <c r="L153" s="242">
        <v>152.72999999999999</v>
      </c>
      <c r="M153" s="241"/>
      <c r="N153" s="243">
        <v>3705</v>
      </c>
      <c r="V153" s="231"/>
      <c r="W153" s="237"/>
      <c r="Z153" s="202" t="s">
        <v>667</v>
      </c>
      <c r="AB153" s="237"/>
      <c r="AC153" s="237"/>
    </row>
    <row r="154" spans="1:30" s="196" customFormat="1" ht="22.5" x14ac:dyDescent="0.2">
      <c r="A154" s="240"/>
      <c r="B154" s="239" t="s">
        <v>670</v>
      </c>
      <c r="C154" s="434" t="s">
        <v>671</v>
      </c>
      <c r="D154" s="434"/>
      <c r="E154" s="434"/>
      <c r="F154" s="241" t="s">
        <v>668</v>
      </c>
      <c r="G154" s="241" t="s">
        <v>672</v>
      </c>
      <c r="H154" s="241" t="s">
        <v>673</v>
      </c>
      <c r="I154" s="241" t="s">
        <v>673</v>
      </c>
      <c r="J154" s="242"/>
      <c r="K154" s="241"/>
      <c r="L154" s="242"/>
      <c r="M154" s="241"/>
      <c r="N154" s="243"/>
      <c r="V154" s="231"/>
      <c r="W154" s="237"/>
      <c r="Z154" s="202" t="s">
        <v>671</v>
      </c>
      <c r="AB154" s="237"/>
      <c r="AC154" s="237"/>
    </row>
    <row r="155" spans="1:30" s="196" customFormat="1" ht="12" x14ac:dyDescent="0.2">
      <c r="A155" s="247"/>
      <c r="B155" s="248"/>
      <c r="C155" s="437" t="s">
        <v>674</v>
      </c>
      <c r="D155" s="437"/>
      <c r="E155" s="437"/>
      <c r="F155" s="234"/>
      <c r="G155" s="234"/>
      <c r="H155" s="234"/>
      <c r="I155" s="234"/>
      <c r="J155" s="235"/>
      <c r="K155" s="234"/>
      <c r="L155" s="235">
        <v>321.67</v>
      </c>
      <c r="M155" s="244"/>
      <c r="N155" s="236">
        <v>7402</v>
      </c>
      <c r="V155" s="231"/>
      <c r="W155" s="237"/>
      <c r="AB155" s="237" t="s">
        <v>674</v>
      </c>
      <c r="AC155" s="237"/>
    </row>
    <row r="156" spans="1:30" s="196" customFormat="1" ht="21.75" x14ac:dyDescent="0.2">
      <c r="A156" s="232" t="s">
        <v>488</v>
      </c>
      <c r="B156" s="233" t="s">
        <v>741</v>
      </c>
      <c r="C156" s="437" t="s">
        <v>742</v>
      </c>
      <c r="D156" s="437"/>
      <c r="E156" s="437"/>
      <c r="F156" s="234" t="s">
        <v>743</v>
      </c>
      <c r="G156" s="234"/>
      <c r="H156" s="234"/>
      <c r="I156" s="234" t="s">
        <v>744</v>
      </c>
      <c r="J156" s="235"/>
      <c r="K156" s="234"/>
      <c r="L156" s="235"/>
      <c r="M156" s="234"/>
      <c r="N156" s="236"/>
      <c r="V156" s="231"/>
      <c r="W156" s="237" t="s">
        <v>742</v>
      </c>
      <c r="AB156" s="237"/>
      <c r="AC156" s="237"/>
    </row>
    <row r="157" spans="1:30" s="196" customFormat="1" ht="12" x14ac:dyDescent="0.2">
      <c r="A157" s="260"/>
      <c r="B157" s="209"/>
      <c r="C157" s="434" t="s">
        <v>745</v>
      </c>
      <c r="D157" s="434"/>
      <c r="E157" s="434"/>
      <c r="F157" s="434"/>
      <c r="G157" s="434"/>
      <c r="H157" s="434"/>
      <c r="I157" s="434"/>
      <c r="J157" s="434"/>
      <c r="K157" s="434"/>
      <c r="L157" s="434"/>
      <c r="M157" s="434"/>
      <c r="N157" s="436"/>
      <c r="V157" s="231"/>
      <c r="W157" s="237"/>
      <c r="AB157" s="237"/>
      <c r="AC157" s="237"/>
      <c r="AD157" s="202" t="s">
        <v>745</v>
      </c>
    </row>
    <row r="158" spans="1:30" s="196" customFormat="1" ht="12" x14ac:dyDescent="0.2">
      <c r="A158" s="240"/>
      <c r="B158" s="239" t="s">
        <v>65</v>
      </c>
      <c r="C158" s="434" t="s">
        <v>651</v>
      </c>
      <c r="D158" s="434"/>
      <c r="E158" s="434"/>
      <c r="F158" s="241"/>
      <c r="G158" s="241"/>
      <c r="H158" s="241"/>
      <c r="I158" s="241"/>
      <c r="J158" s="242">
        <v>67.77</v>
      </c>
      <c r="K158" s="241"/>
      <c r="L158" s="242">
        <v>81.319999999999993</v>
      </c>
      <c r="M158" s="241" t="s">
        <v>653</v>
      </c>
      <c r="N158" s="243">
        <v>1973</v>
      </c>
      <c r="V158" s="231"/>
      <c r="W158" s="237"/>
      <c r="Y158" s="202" t="s">
        <v>651</v>
      </c>
      <c r="AB158" s="237"/>
      <c r="AC158" s="237"/>
    </row>
    <row r="159" spans="1:30" s="196" customFormat="1" ht="12" x14ac:dyDescent="0.2">
      <c r="A159" s="240"/>
      <c r="B159" s="239" t="s">
        <v>64</v>
      </c>
      <c r="C159" s="434" t="s">
        <v>654</v>
      </c>
      <c r="D159" s="434"/>
      <c r="E159" s="434"/>
      <c r="F159" s="241"/>
      <c r="G159" s="241"/>
      <c r="H159" s="241"/>
      <c r="I159" s="241"/>
      <c r="J159" s="242">
        <v>41.28</v>
      </c>
      <c r="K159" s="241"/>
      <c r="L159" s="242">
        <v>49.54</v>
      </c>
      <c r="M159" s="241" t="s">
        <v>655</v>
      </c>
      <c r="N159" s="243">
        <v>319</v>
      </c>
      <c r="V159" s="231"/>
      <c r="W159" s="237"/>
      <c r="Y159" s="202" t="s">
        <v>654</v>
      </c>
      <c r="AB159" s="237"/>
      <c r="AC159" s="237"/>
    </row>
    <row r="160" spans="1:30" s="196" customFormat="1" ht="12" x14ac:dyDescent="0.2">
      <c r="A160" s="240"/>
      <c r="B160" s="239" t="s">
        <v>63</v>
      </c>
      <c r="C160" s="434" t="s">
        <v>656</v>
      </c>
      <c r="D160" s="434"/>
      <c r="E160" s="434"/>
      <c r="F160" s="241"/>
      <c r="G160" s="241"/>
      <c r="H160" s="241"/>
      <c r="I160" s="241"/>
      <c r="J160" s="242">
        <v>3.27</v>
      </c>
      <c r="K160" s="241"/>
      <c r="L160" s="242">
        <v>3.92</v>
      </c>
      <c r="M160" s="241" t="s">
        <v>653</v>
      </c>
      <c r="N160" s="243">
        <v>95</v>
      </c>
      <c r="V160" s="231"/>
      <c r="W160" s="237"/>
      <c r="Y160" s="202" t="s">
        <v>656</v>
      </c>
      <c r="AB160" s="237"/>
      <c r="AC160" s="237"/>
    </row>
    <row r="161" spans="1:30" s="196" customFormat="1" ht="12" x14ac:dyDescent="0.2">
      <c r="A161" s="240"/>
      <c r="B161" s="239" t="s">
        <v>62</v>
      </c>
      <c r="C161" s="434" t="s">
        <v>681</v>
      </c>
      <c r="D161" s="434"/>
      <c r="E161" s="434"/>
      <c r="F161" s="241"/>
      <c r="G161" s="241"/>
      <c r="H161" s="241"/>
      <c r="I161" s="241"/>
      <c r="J161" s="242">
        <v>486.56</v>
      </c>
      <c r="K161" s="241"/>
      <c r="L161" s="242">
        <v>583.87</v>
      </c>
      <c r="M161" s="241" t="s">
        <v>682</v>
      </c>
      <c r="N161" s="243">
        <v>2984</v>
      </c>
      <c r="V161" s="231"/>
      <c r="W161" s="237"/>
      <c r="Y161" s="202" t="s">
        <v>681</v>
      </c>
      <c r="AB161" s="237"/>
      <c r="AC161" s="237"/>
    </row>
    <row r="162" spans="1:30" s="196" customFormat="1" ht="12" x14ac:dyDescent="0.2">
      <c r="A162" s="240"/>
      <c r="B162" s="239"/>
      <c r="C162" s="434" t="s">
        <v>657</v>
      </c>
      <c r="D162" s="434"/>
      <c r="E162" s="434"/>
      <c r="F162" s="241" t="s">
        <v>658</v>
      </c>
      <c r="G162" s="241" t="s">
        <v>746</v>
      </c>
      <c r="H162" s="241"/>
      <c r="I162" s="241" t="s">
        <v>747</v>
      </c>
      <c r="J162" s="242"/>
      <c r="K162" s="241"/>
      <c r="L162" s="242"/>
      <c r="M162" s="241"/>
      <c r="N162" s="243"/>
      <c r="V162" s="231"/>
      <c r="W162" s="237"/>
      <c r="Z162" s="202" t="s">
        <v>657</v>
      </c>
      <c r="AB162" s="237"/>
      <c r="AC162" s="237"/>
    </row>
    <row r="163" spans="1:30" s="196" customFormat="1" ht="12" x14ac:dyDescent="0.2">
      <c r="A163" s="240"/>
      <c r="B163" s="239"/>
      <c r="C163" s="434" t="s">
        <v>661</v>
      </c>
      <c r="D163" s="434"/>
      <c r="E163" s="434"/>
      <c r="F163" s="241" t="s">
        <v>658</v>
      </c>
      <c r="G163" s="241" t="s">
        <v>748</v>
      </c>
      <c r="H163" s="241"/>
      <c r="I163" s="241" t="s">
        <v>749</v>
      </c>
      <c r="J163" s="242"/>
      <c r="K163" s="241"/>
      <c r="L163" s="242"/>
      <c r="M163" s="241"/>
      <c r="N163" s="243"/>
      <c r="V163" s="231"/>
      <c r="W163" s="237"/>
      <c r="Z163" s="202" t="s">
        <v>661</v>
      </c>
      <c r="AB163" s="237"/>
      <c r="AC163" s="237"/>
    </row>
    <row r="164" spans="1:30" s="196" customFormat="1" ht="12" x14ac:dyDescent="0.2">
      <c r="A164" s="240"/>
      <c r="B164" s="239"/>
      <c r="C164" s="438" t="s">
        <v>664</v>
      </c>
      <c r="D164" s="438"/>
      <c r="E164" s="438"/>
      <c r="F164" s="244"/>
      <c r="G164" s="244"/>
      <c r="H164" s="244"/>
      <c r="I164" s="244"/>
      <c r="J164" s="245">
        <v>595.61</v>
      </c>
      <c r="K164" s="244"/>
      <c r="L164" s="245">
        <v>714.73</v>
      </c>
      <c r="M164" s="244"/>
      <c r="N164" s="246"/>
      <c r="V164" s="231"/>
      <c r="W164" s="237"/>
      <c r="AA164" s="202" t="s">
        <v>664</v>
      </c>
      <c r="AB164" s="237"/>
      <c r="AC164" s="237"/>
    </row>
    <row r="165" spans="1:30" s="196" customFormat="1" ht="12" x14ac:dyDescent="0.2">
      <c r="A165" s="240"/>
      <c r="B165" s="239"/>
      <c r="C165" s="434" t="s">
        <v>665</v>
      </c>
      <c r="D165" s="434"/>
      <c r="E165" s="434"/>
      <c r="F165" s="241"/>
      <c r="G165" s="241"/>
      <c r="H165" s="241"/>
      <c r="I165" s="241"/>
      <c r="J165" s="242"/>
      <c r="K165" s="241"/>
      <c r="L165" s="242">
        <v>85.24</v>
      </c>
      <c r="M165" s="241"/>
      <c r="N165" s="243">
        <v>2068</v>
      </c>
      <c r="V165" s="231"/>
      <c r="W165" s="237"/>
      <c r="Z165" s="202" t="s">
        <v>665</v>
      </c>
      <c r="AB165" s="237"/>
      <c r="AC165" s="237"/>
    </row>
    <row r="166" spans="1:30" s="196" customFormat="1" ht="22.5" x14ac:dyDescent="0.2">
      <c r="A166" s="240"/>
      <c r="B166" s="239" t="s">
        <v>750</v>
      </c>
      <c r="C166" s="434" t="s">
        <v>751</v>
      </c>
      <c r="D166" s="434"/>
      <c r="E166" s="434"/>
      <c r="F166" s="241" t="s">
        <v>668</v>
      </c>
      <c r="G166" s="241" t="s">
        <v>752</v>
      </c>
      <c r="H166" s="241"/>
      <c r="I166" s="241" t="s">
        <v>752</v>
      </c>
      <c r="J166" s="242"/>
      <c r="K166" s="241"/>
      <c r="L166" s="242">
        <v>82.68</v>
      </c>
      <c r="M166" s="241"/>
      <c r="N166" s="243">
        <v>2006</v>
      </c>
      <c r="V166" s="231"/>
      <c r="W166" s="237"/>
      <c r="Z166" s="202" t="s">
        <v>751</v>
      </c>
      <c r="AB166" s="237"/>
      <c r="AC166" s="237"/>
    </row>
    <row r="167" spans="1:30" s="196" customFormat="1" ht="22.5" x14ac:dyDescent="0.2">
      <c r="A167" s="240"/>
      <c r="B167" s="239" t="s">
        <v>753</v>
      </c>
      <c r="C167" s="434" t="s">
        <v>754</v>
      </c>
      <c r="D167" s="434"/>
      <c r="E167" s="434"/>
      <c r="F167" s="241" t="s">
        <v>668</v>
      </c>
      <c r="G167" s="241" t="s">
        <v>755</v>
      </c>
      <c r="H167" s="241" t="s">
        <v>673</v>
      </c>
      <c r="I167" s="241" t="s">
        <v>673</v>
      </c>
      <c r="J167" s="242"/>
      <c r="K167" s="241"/>
      <c r="L167" s="242"/>
      <c r="M167" s="241"/>
      <c r="N167" s="243"/>
      <c r="V167" s="231"/>
      <c r="W167" s="237"/>
      <c r="Z167" s="202" t="s">
        <v>754</v>
      </c>
      <c r="AB167" s="237"/>
      <c r="AC167" s="237"/>
    </row>
    <row r="168" spans="1:30" s="196" customFormat="1" ht="12" x14ac:dyDescent="0.2">
      <c r="A168" s="247"/>
      <c r="B168" s="248"/>
      <c r="C168" s="437" t="s">
        <v>674</v>
      </c>
      <c r="D168" s="437"/>
      <c r="E168" s="437"/>
      <c r="F168" s="234"/>
      <c r="G168" s="234"/>
      <c r="H168" s="234"/>
      <c r="I168" s="234"/>
      <c r="J168" s="235"/>
      <c r="K168" s="234"/>
      <c r="L168" s="235">
        <v>797.41</v>
      </c>
      <c r="M168" s="244"/>
      <c r="N168" s="236">
        <v>7282</v>
      </c>
      <c r="V168" s="231"/>
      <c r="W168" s="237"/>
      <c r="AB168" s="237" t="s">
        <v>674</v>
      </c>
      <c r="AC168" s="237"/>
    </row>
    <row r="169" spans="1:30" s="196" customFormat="1" ht="21.75" x14ac:dyDescent="0.2">
      <c r="A169" s="232" t="s">
        <v>499</v>
      </c>
      <c r="B169" s="233" t="s">
        <v>756</v>
      </c>
      <c r="C169" s="437" t="s">
        <v>757</v>
      </c>
      <c r="D169" s="437"/>
      <c r="E169" s="437"/>
      <c r="F169" s="234" t="s">
        <v>758</v>
      </c>
      <c r="G169" s="234"/>
      <c r="H169" s="234"/>
      <c r="I169" s="234" t="s">
        <v>759</v>
      </c>
      <c r="J169" s="235">
        <v>5488.69</v>
      </c>
      <c r="K169" s="234"/>
      <c r="L169" s="235">
        <v>559.85</v>
      </c>
      <c r="M169" s="234" t="s">
        <v>682</v>
      </c>
      <c r="N169" s="236">
        <v>2861</v>
      </c>
      <c r="V169" s="231"/>
      <c r="W169" s="237" t="s">
        <v>757</v>
      </c>
      <c r="AB169" s="237"/>
      <c r="AC169" s="237"/>
    </row>
    <row r="170" spans="1:30" s="196" customFormat="1" ht="12" x14ac:dyDescent="0.2">
      <c r="A170" s="247"/>
      <c r="B170" s="248"/>
      <c r="C170" s="207" t="s">
        <v>760</v>
      </c>
      <c r="D170" s="256"/>
      <c r="E170" s="256"/>
      <c r="F170" s="249"/>
      <c r="G170" s="249"/>
      <c r="H170" s="249"/>
      <c r="I170" s="249"/>
      <c r="J170" s="257"/>
      <c r="K170" s="249"/>
      <c r="L170" s="257"/>
      <c r="M170" s="258"/>
      <c r="N170" s="259"/>
      <c r="V170" s="231"/>
      <c r="W170" s="237"/>
      <c r="AB170" s="237"/>
      <c r="AC170" s="237"/>
    </row>
    <row r="171" spans="1:30" s="196" customFormat="1" ht="12" x14ac:dyDescent="0.2">
      <c r="A171" s="260"/>
      <c r="B171" s="209"/>
      <c r="C171" s="434" t="s">
        <v>761</v>
      </c>
      <c r="D171" s="434"/>
      <c r="E171" s="434"/>
      <c r="F171" s="434"/>
      <c r="G171" s="434"/>
      <c r="H171" s="434"/>
      <c r="I171" s="434"/>
      <c r="J171" s="434"/>
      <c r="K171" s="434"/>
      <c r="L171" s="434"/>
      <c r="M171" s="434"/>
      <c r="N171" s="436"/>
      <c r="V171" s="231"/>
      <c r="W171" s="237"/>
      <c r="AB171" s="237"/>
      <c r="AC171" s="237"/>
      <c r="AD171" s="202" t="s">
        <v>761</v>
      </c>
    </row>
    <row r="172" spans="1:30" s="196" customFormat="1" ht="21.75" x14ac:dyDescent="0.2">
      <c r="A172" s="232" t="s">
        <v>489</v>
      </c>
      <c r="B172" s="233" t="s">
        <v>762</v>
      </c>
      <c r="C172" s="437" t="s">
        <v>763</v>
      </c>
      <c r="D172" s="437"/>
      <c r="E172" s="437"/>
      <c r="F172" s="234" t="s">
        <v>764</v>
      </c>
      <c r="G172" s="234"/>
      <c r="H172" s="234"/>
      <c r="I172" s="234" t="s">
        <v>765</v>
      </c>
      <c r="J172" s="235"/>
      <c r="K172" s="234"/>
      <c r="L172" s="235"/>
      <c r="M172" s="234"/>
      <c r="N172" s="236"/>
      <c r="V172" s="231"/>
      <c r="W172" s="237" t="s">
        <v>763</v>
      </c>
      <c r="AB172" s="237"/>
      <c r="AC172" s="237"/>
    </row>
    <row r="173" spans="1:30" s="196" customFormat="1" ht="12" x14ac:dyDescent="0.2">
      <c r="A173" s="260"/>
      <c r="B173" s="209"/>
      <c r="C173" s="434" t="s">
        <v>766</v>
      </c>
      <c r="D173" s="434"/>
      <c r="E173" s="434"/>
      <c r="F173" s="434"/>
      <c r="G173" s="434"/>
      <c r="H173" s="434"/>
      <c r="I173" s="434"/>
      <c r="J173" s="434"/>
      <c r="K173" s="434"/>
      <c r="L173" s="434"/>
      <c r="M173" s="434"/>
      <c r="N173" s="436"/>
      <c r="V173" s="231"/>
      <c r="W173" s="237"/>
      <c r="AB173" s="237"/>
      <c r="AC173" s="237"/>
      <c r="AD173" s="202" t="s">
        <v>766</v>
      </c>
    </row>
    <row r="174" spans="1:30" s="196" customFormat="1" ht="12" x14ac:dyDescent="0.2">
      <c r="A174" s="240"/>
      <c r="B174" s="239" t="s">
        <v>65</v>
      </c>
      <c r="C174" s="434" t="s">
        <v>651</v>
      </c>
      <c r="D174" s="434"/>
      <c r="E174" s="434"/>
      <c r="F174" s="241"/>
      <c r="G174" s="241"/>
      <c r="H174" s="241"/>
      <c r="I174" s="241"/>
      <c r="J174" s="242">
        <v>135.36000000000001</v>
      </c>
      <c r="K174" s="241"/>
      <c r="L174" s="242">
        <v>67.680000000000007</v>
      </c>
      <c r="M174" s="241" t="s">
        <v>653</v>
      </c>
      <c r="N174" s="243">
        <v>1642</v>
      </c>
      <c r="V174" s="231"/>
      <c r="W174" s="237"/>
      <c r="Y174" s="202" t="s">
        <v>651</v>
      </c>
      <c r="AB174" s="237"/>
      <c r="AC174" s="237"/>
    </row>
    <row r="175" spans="1:30" s="196" customFormat="1" ht="12" x14ac:dyDescent="0.2">
      <c r="A175" s="240"/>
      <c r="B175" s="239" t="s">
        <v>64</v>
      </c>
      <c r="C175" s="434" t="s">
        <v>654</v>
      </c>
      <c r="D175" s="434"/>
      <c r="E175" s="434"/>
      <c r="F175" s="241"/>
      <c r="G175" s="241"/>
      <c r="H175" s="241"/>
      <c r="I175" s="241"/>
      <c r="J175" s="242">
        <v>58.09</v>
      </c>
      <c r="K175" s="241"/>
      <c r="L175" s="242">
        <v>29.05</v>
      </c>
      <c r="M175" s="241" t="s">
        <v>655</v>
      </c>
      <c r="N175" s="243">
        <v>187</v>
      </c>
      <c r="V175" s="231"/>
      <c r="W175" s="237"/>
      <c r="Y175" s="202" t="s">
        <v>654</v>
      </c>
      <c r="AB175" s="237"/>
      <c r="AC175" s="237"/>
    </row>
    <row r="176" spans="1:30" s="196" customFormat="1" ht="12" x14ac:dyDescent="0.2">
      <c r="A176" s="240"/>
      <c r="B176" s="239" t="s">
        <v>63</v>
      </c>
      <c r="C176" s="434" t="s">
        <v>656</v>
      </c>
      <c r="D176" s="434"/>
      <c r="E176" s="434"/>
      <c r="F176" s="241"/>
      <c r="G176" s="241"/>
      <c r="H176" s="241"/>
      <c r="I176" s="241"/>
      <c r="J176" s="242">
        <v>5.0199999999999996</v>
      </c>
      <c r="K176" s="241"/>
      <c r="L176" s="242">
        <v>2.5099999999999998</v>
      </c>
      <c r="M176" s="241" t="s">
        <v>653</v>
      </c>
      <c r="N176" s="243">
        <v>61</v>
      </c>
      <c r="V176" s="231"/>
      <c r="W176" s="237"/>
      <c r="Y176" s="202" t="s">
        <v>656</v>
      </c>
      <c r="AB176" s="237"/>
      <c r="AC176" s="237"/>
    </row>
    <row r="177" spans="1:31" s="196" customFormat="1" ht="12" x14ac:dyDescent="0.2">
      <c r="A177" s="240"/>
      <c r="B177" s="239" t="s">
        <v>62</v>
      </c>
      <c r="C177" s="434" t="s">
        <v>681</v>
      </c>
      <c r="D177" s="434"/>
      <c r="E177" s="434"/>
      <c r="F177" s="241"/>
      <c r="G177" s="241"/>
      <c r="H177" s="241"/>
      <c r="I177" s="241"/>
      <c r="J177" s="242">
        <v>894.6</v>
      </c>
      <c r="K177" s="241"/>
      <c r="L177" s="242">
        <v>447.3</v>
      </c>
      <c r="M177" s="241" t="s">
        <v>682</v>
      </c>
      <c r="N177" s="243">
        <v>2286</v>
      </c>
      <c r="V177" s="231"/>
      <c r="W177" s="237"/>
      <c r="Y177" s="202" t="s">
        <v>681</v>
      </c>
      <c r="AB177" s="237"/>
      <c r="AC177" s="237"/>
    </row>
    <row r="178" spans="1:31" s="196" customFormat="1" ht="12" x14ac:dyDescent="0.2">
      <c r="A178" s="240"/>
      <c r="B178" s="239"/>
      <c r="C178" s="434" t="s">
        <v>657</v>
      </c>
      <c r="D178" s="434"/>
      <c r="E178" s="434"/>
      <c r="F178" s="241" t="s">
        <v>658</v>
      </c>
      <c r="G178" s="241" t="s">
        <v>767</v>
      </c>
      <c r="H178" s="241"/>
      <c r="I178" s="241" t="s">
        <v>768</v>
      </c>
      <c r="J178" s="242"/>
      <c r="K178" s="241"/>
      <c r="L178" s="242"/>
      <c r="M178" s="241"/>
      <c r="N178" s="243"/>
      <c r="V178" s="231"/>
      <c r="W178" s="237"/>
      <c r="Z178" s="202" t="s">
        <v>657</v>
      </c>
      <c r="AB178" s="237"/>
      <c r="AC178" s="237"/>
    </row>
    <row r="179" spans="1:31" s="196" customFormat="1" ht="12" x14ac:dyDescent="0.2">
      <c r="A179" s="240"/>
      <c r="B179" s="239"/>
      <c r="C179" s="434" t="s">
        <v>661</v>
      </c>
      <c r="D179" s="434"/>
      <c r="E179" s="434"/>
      <c r="F179" s="241" t="s">
        <v>658</v>
      </c>
      <c r="G179" s="241" t="s">
        <v>769</v>
      </c>
      <c r="H179" s="241"/>
      <c r="I179" s="241" t="s">
        <v>770</v>
      </c>
      <c r="J179" s="242"/>
      <c r="K179" s="241"/>
      <c r="L179" s="242"/>
      <c r="M179" s="241"/>
      <c r="N179" s="243"/>
      <c r="V179" s="231"/>
      <c r="W179" s="237"/>
      <c r="Z179" s="202" t="s">
        <v>661</v>
      </c>
      <c r="AB179" s="237"/>
      <c r="AC179" s="237"/>
    </row>
    <row r="180" spans="1:31" s="196" customFormat="1" ht="12" x14ac:dyDescent="0.2">
      <c r="A180" s="240"/>
      <c r="B180" s="239"/>
      <c r="C180" s="438" t="s">
        <v>664</v>
      </c>
      <c r="D180" s="438"/>
      <c r="E180" s="438"/>
      <c r="F180" s="244"/>
      <c r="G180" s="244"/>
      <c r="H180" s="244"/>
      <c r="I180" s="244"/>
      <c r="J180" s="245">
        <v>1088.05</v>
      </c>
      <c r="K180" s="244"/>
      <c r="L180" s="245">
        <v>544.03</v>
      </c>
      <c r="M180" s="244"/>
      <c r="N180" s="246"/>
      <c r="V180" s="231"/>
      <c r="W180" s="237"/>
      <c r="AA180" s="202" t="s">
        <v>664</v>
      </c>
      <c r="AB180" s="237"/>
      <c r="AC180" s="237"/>
    </row>
    <row r="181" spans="1:31" s="196" customFormat="1" ht="12" x14ac:dyDescent="0.2">
      <c r="A181" s="240"/>
      <c r="B181" s="239"/>
      <c r="C181" s="434" t="s">
        <v>665</v>
      </c>
      <c r="D181" s="434"/>
      <c r="E181" s="434"/>
      <c r="F181" s="241"/>
      <c r="G181" s="241"/>
      <c r="H181" s="241"/>
      <c r="I181" s="241"/>
      <c r="J181" s="242"/>
      <c r="K181" s="241"/>
      <c r="L181" s="242">
        <v>70.19</v>
      </c>
      <c r="M181" s="241"/>
      <c r="N181" s="243">
        <v>1703</v>
      </c>
      <c r="V181" s="231"/>
      <c r="W181" s="237"/>
      <c r="Z181" s="202" t="s">
        <v>665</v>
      </c>
      <c r="AB181" s="237"/>
      <c r="AC181" s="237"/>
    </row>
    <row r="182" spans="1:31" s="196" customFormat="1" ht="22.5" x14ac:dyDescent="0.2">
      <c r="A182" s="240"/>
      <c r="B182" s="239" t="s">
        <v>750</v>
      </c>
      <c r="C182" s="434" t="s">
        <v>751</v>
      </c>
      <c r="D182" s="434"/>
      <c r="E182" s="434"/>
      <c r="F182" s="241" t="s">
        <v>668</v>
      </c>
      <c r="G182" s="241" t="s">
        <v>752</v>
      </c>
      <c r="H182" s="241"/>
      <c r="I182" s="241" t="s">
        <v>752</v>
      </c>
      <c r="J182" s="242"/>
      <c r="K182" s="241"/>
      <c r="L182" s="242">
        <v>68.08</v>
      </c>
      <c r="M182" s="241"/>
      <c r="N182" s="243">
        <v>1652</v>
      </c>
      <c r="V182" s="231"/>
      <c r="W182" s="237"/>
      <c r="Z182" s="202" t="s">
        <v>751</v>
      </c>
      <c r="AB182" s="237"/>
      <c r="AC182" s="237"/>
    </row>
    <row r="183" spans="1:31" s="196" customFormat="1" ht="22.5" x14ac:dyDescent="0.2">
      <c r="A183" s="240"/>
      <c r="B183" s="239" t="s">
        <v>753</v>
      </c>
      <c r="C183" s="434" t="s">
        <v>754</v>
      </c>
      <c r="D183" s="434"/>
      <c r="E183" s="434"/>
      <c r="F183" s="241" t="s">
        <v>668</v>
      </c>
      <c r="G183" s="241" t="s">
        <v>755</v>
      </c>
      <c r="H183" s="241" t="s">
        <v>673</v>
      </c>
      <c r="I183" s="241" t="s">
        <v>673</v>
      </c>
      <c r="J183" s="242"/>
      <c r="K183" s="241"/>
      <c r="L183" s="242"/>
      <c r="M183" s="241"/>
      <c r="N183" s="243"/>
      <c r="V183" s="231"/>
      <c r="W183" s="237"/>
      <c r="Z183" s="202" t="s">
        <v>754</v>
      </c>
      <c r="AB183" s="237"/>
      <c r="AC183" s="237"/>
    </row>
    <row r="184" spans="1:31" s="196" customFormat="1" ht="12" x14ac:dyDescent="0.2">
      <c r="A184" s="247"/>
      <c r="B184" s="248"/>
      <c r="C184" s="437" t="s">
        <v>674</v>
      </c>
      <c r="D184" s="437"/>
      <c r="E184" s="437"/>
      <c r="F184" s="234"/>
      <c r="G184" s="234"/>
      <c r="H184" s="234"/>
      <c r="I184" s="234"/>
      <c r="J184" s="235"/>
      <c r="K184" s="234"/>
      <c r="L184" s="235">
        <v>612.11</v>
      </c>
      <c r="M184" s="244"/>
      <c r="N184" s="236">
        <v>5767</v>
      </c>
      <c r="V184" s="231"/>
      <c r="W184" s="237"/>
      <c r="AB184" s="237" t="s">
        <v>674</v>
      </c>
      <c r="AC184" s="237"/>
    </row>
    <row r="185" spans="1:31" s="196" customFormat="1" ht="12" x14ac:dyDescent="0.2">
      <c r="A185" s="232" t="s">
        <v>500</v>
      </c>
      <c r="B185" s="233" t="s">
        <v>771</v>
      </c>
      <c r="C185" s="437" t="s">
        <v>772</v>
      </c>
      <c r="D185" s="437"/>
      <c r="E185" s="437"/>
      <c r="F185" s="234" t="s">
        <v>758</v>
      </c>
      <c r="G185" s="234"/>
      <c r="H185" s="234"/>
      <c r="I185" s="234" t="s">
        <v>773</v>
      </c>
      <c r="J185" s="235">
        <v>6200</v>
      </c>
      <c r="K185" s="234"/>
      <c r="L185" s="235">
        <v>390.6</v>
      </c>
      <c r="M185" s="234" t="s">
        <v>682</v>
      </c>
      <c r="N185" s="236">
        <v>1996</v>
      </c>
      <c r="V185" s="231"/>
      <c r="W185" s="237" t="s">
        <v>772</v>
      </c>
      <c r="AB185" s="237"/>
      <c r="AC185" s="237"/>
    </row>
    <row r="186" spans="1:31" s="196" customFormat="1" ht="12" x14ac:dyDescent="0.2">
      <c r="A186" s="247"/>
      <c r="B186" s="248"/>
      <c r="C186" s="207" t="s">
        <v>760</v>
      </c>
      <c r="D186" s="256"/>
      <c r="E186" s="256"/>
      <c r="F186" s="249"/>
      <c r="G186" s="249"/>
      <c r="H186" s="249"/>
      <c r="I186" s="249"/>
      <c r="J186" s="257"/>
      <c r="K186" s="249"/>
      <c r="L186" s="257"/>
      <c r="M186" s="258"/>
      <c r="N186" s="259"/>
      <c r="V186" s="231"/>
      <c r="W186" s="237"/>
      <c r="AB186" s="237"/>
      <c r="AC186" s="237"/>
    </row>
    <row r="187" spans="1:31" s="196" customFormat="1" ht="12" x14ac:dyDescent="0.2">
      <c r="A187" s="260"/>
      <c r="B187" s="209"/>
      <c r="C187" s="434" t="s">
        <v>774</v>
      </c>
      <c r="D187" s="434"/>
      <c r="E187" s="434"/>
      <c r="F187" s="434"/>
      <c r="G187" s="434"/>
      <c r="H187" s="434"/>
      <c r="I187" s="434"/>
      <c r="J187" s="434"/>
      <c r="K187" s="434"/>
      <c r="L187" s="434"/>
      <c r="M187" s="434"/>
      <c r="N187" s="436"/>
      <c r="V187" s="231"/>
      <c r="W187" s="237"/>
      <c r="AB187" s="237"/>
      <c r="AC187" s="237"/>
      <c r="AD187" s="202" t="s">
        <v>774</v>
      </c>
    </row>
    <row r="188" spans="1:31" s="196" customFormat="1" ht="12" x14ac:dyDescent="0.2">
      <c r="A188" s="442" t="s">
        <v>775</v>
      </c>
      <c r="B188" s="443"/>
      <c r="C188" s="443"/>
      <c r="D188" s="443"/>
      <c r="E188" s="443"/>
      <c r="F188" s="443"/>
      <c r="G188" s="443"/>
      <c r="H188" s="443"/>
      <c r="I188" s="443"/>
      <c r="J188" s="443"/>
      <c r="K188" s="443"/>
      <c r="L188" s="443"/>
      <c r="M188" s="443"/>
      <c r="N188" s="444"/>
      <c r="V188" s="231"/>
      <c r="W188" s="237"/>
      <c r="AB188" s="237"/>
      <c r="AC188" s="237"/>
      <c r="AE188" s="237" t="s">
        <v>775</v>
      </c>
    </row>
    <row r="189" spans="1:31" s="196" customFormat="1" ht="21.75" x14ac:dyDescent="0.2">
      <c r="A189" s="232" t="s">
        <v>490</v>
      </c>
      <c r="B189" s="233" t="s">
        <v>776</v>
      </c>
      <c r="C189" s="437" t="s">
        <v>777</v>
      </c>
      <c r="D189" s="437"/>
      <c r="E189" s="437"/>
      <c r="F189" s="234" t="s">
        <v>778</v>
      </c>
      <c r="G189" s="234"/>
      <c r="H189" s="234"/>
      <c r="I189" s="234" t="s">
        <v>62</v>
      </c>
      <c r="J189" s="235"/>
      <c r="K189" s="234"/>
      <c r="L189" s="235"/>
      <c r="M189" s="234"/>
      <c r="N189" s="236"/>
      <c r="V189" s="231"/>
      <c r="W189" s="237" t="s">
        <v>777</v>
      </c>
      <c r="AB189" s="237"/>
      <c r="AC189" s="237"/>
      <c r="AE189" s="237"/>
    </row>
    <row r="190" spans="1:31" s="196" customFormat="1" ht="12" x14ac:dyDescent="0.2">
      <c r="A190" s="240"/>
      <c r="B190" s="239" t="s">
        <v>65</v>
      </c>
      <c r="C190" s="434" t="s">
        <v>651</v>
      </c>
      <c r="D190" s="434"/>
      <c r="E190" s="434"/>
      <c r="F190" s="241"/>
      <c r="G190" s="241"/>
      <c r="H190" s="241"/>
      <c r="I190" s="241"/>
      <c r="J190" s="242">
        <v>20.75</v>
      </c>
      <c r="K190" s="241"/>
      <c r="L190" s="242">
        <v>83</v>
      </c>
      <c r="M190" s="241" t="s">
        <v>653</v>
      </c>
      <c r="N190" s="243">
        <v>2014</v>
      </c>
      <c r="V190" s="231"/>
      <c r="W190" s="237"/>
      <c r="Y190" s="202" t="s">
        <v>651</v>
      </c>
      <c r="AB190" s="237"/>
      <c r="AC190" s="237"/>
      <c r="AE190" s="237"/>
    </row>
    <row r="191" spans="1:31" s="196" customFormat="1" ht="12" x14ac:dyDescent="0.2">
      <c r="A191" s="240"/>
      <c r="B191" s="239"/>
      <c r="C191" s="434" t="s">
        <v>657</v>
      </c>
      <c r="D191" s="434"/>
      <c r="E191" s="434"/>
      <c r="F191" s="241" t="s">
        <v>658</v>
      </c>
      <c r="G191" s="241" t="s">
        <v>779</v>
      </c>
      <c r="H191" s="241"/>
      <c r="I191" s="241" t="s">
        <v>780</v>
      </c>
      <c r="J191" s="242"/>
      <c r="K191" s="241"/>
      <c r="L191" s="242"/>
      <c r="M191" s="241"/>
      <c r="N191" s="243"/>
      <c r="V191" s="231"/>
      <c r="W191" s="237"/>
      <c r="Z191" s="202" t="s">
        <v>657</v>
      </c>
      <c r="AB191" s="237"/>
      <c r="AC191" s="237"/>
      <c r="AE191" s="237"/>
    </row>
    <row r="192" spans="1:31" s="196" customFormat="1" ht="12" x14ac:dyDescent="0.2">
      <c r="A192" s="240"/>
      <c r="B192" s="239"/>
      <c r="C192" s="438" t="s">
        <v>664</v>
      </c>
      <c r="D192" s="438"/>
      <c r="E192" s="438"/>
      <c r="F192" s="244"/>
      <c r="G192" s="244"/>
      <c r="H192" s="244"/>
      <c r="I192" s="244"/>
      <c r="J192" s="245">
        <v>20.75</v>
      </c>
      <c r="K192" s="244"/>
      <c r="L192" s="245">
        <v>83</v>
      </c>
      <c r="M192" s="244"/>
      <c r="N192" s="246"/>
      <c r="V192" s="231"/>
      <c r="W192" s="237"/>
      <c r="AA192" s="202" t="s">
        <v>664</v>
      </c>
      <c r="AB192" s="237"/>
      <c r="AC192" s="237"/>
      <c r="AE192" s="237"/>
    </row>
    <row r="193" spans="1:31" s="196" customFormat="1" ht="12" x14ac:dyDescent="0.2">
      <c r="A193" s="240"/>
      <c r="B193" s="239"/>
      <c r="C193" s="434" t="s">
        <v>665</v>
      </c>
      <c r="D193" s="434"/>
      <c r="E193" s="434"/>
      <c r="F193" s="241"/>
      <c r="G193" s="241"/>
      <c r="H193" s="241"/>
      <c r="I193" s="241"/>
      <c r="J193" s="242"/>
      <c r="K193" s="241"/>
      <c r="L193" s="242">
        <v>83</v>
      </c>
      <c r="M193" s="241"/>
      <c r="N193" s="243">
        <v>2014</v>
      </c>
      <c r="V193" s="231"/>
      <c r="W193" s="237"/>
      <c r="Z193" s="202" t="s">
        <v>665</v>
      </c>
      <c r="AB193" s="237"/>
      <c r="AC193" s="237"/>
      <c r="AE193" s="237"/>
    </row>
    <row r="194" spans="1:31" s="196" customFormat="1" ht="22.5" x14ac:dyDescent="0.2">
      <c r="A194" s="240"/>
      <c r="B194" s="239" t="s">
        <v>781</v>
      </c>
      <c r="C194" s="434" t="s">
        <v>782</v>
      </c>
      <c r="D194" s="434"/>
      <c r="E194" s="434"/>
      <c r="F194" s="241" t="s">
        <v>668</v>
      </c>
      <c r="G194" s="241" t="s">
        <v>783</v>
      </c>
      <c r="H194" s="241"/>
      <c r="I194" s="241" t="s">
        <v>783</v>
      </c>
      <c r="J194" s="242"/>
      <c r="K194" s="241"/>
      <c r="L194" s="242">
        <v>61.42</v>
      </c>
      <c r="M194" s="241"/>
      <c r="N194" s="243">
        <v>1490</v>
      </c>
      <c r="V194" s="231"/>
      <c r="W194" s="237"/>
      <c r="Z194" s="202" t="s">
        <v>782</v>
      </c>
      <c r="AB194" s="237"/>
      <c r="AC194" s="237"/>
      <c r="AE194" s="237"/>
    </row>
    <row r="195" spans="1:31" s="196" customFormat="1" ht="22.5" x14ac:dyDescent="0.2">
      <c r="A195" s="240"/>
      <c r="B195" s="239" t="s">
        <v>784</v>
      </c>
      <c r="C195" s="434" t="s">
        <v>785</v>
      </c>
      <c r="D195" s="434"/>
      <c r="E195" s="434"/>
      <c r="F195" s="241" t="s">
        <v>668</v>
      </c>
      <c r="G195" s="241" t="s">
        <v>786</v>
      </c>
      <c r="H195" s="241" t="s">
        <v>673</v>
      </c>
      <c r="I195" s="241" t="s">
        <v>673</v>
      </c>
      <c r="J195" s="242"/>
      <c r="K195" s="241"/>
      <c r="L195" s="242"/>
      <c r="M195" s="241"/>
      <c r="N195" s="243"/>
      <c r="V195" s="231"/>
      <c r="W195" s="237"/>
      <c r="Z195" s="202" t="s">
        <v>785</v>
      </c>
      <c r="AB195" s="237"/>
      <c r="AC195" s="237"/>
      <c r="AE195" s="237"/>
    </row>
    <row r="196" spans="1:31" s="196" customFormat="1" ht="12" x14ac:dyDescent="0.2">
      <c r="A196" s="247"/>
      <c r="B196" s="248"/>
      <c r="C196" s="437" t="s">
        <v>674</v>
      </c>
      <c r="D196" s="437"/>
      <c r="E196" s="437"/>
      <c r="F196" s="234"/>
      <c r="G196" s="234"/>
      <c r="H196" s="234"/>
      <c r="I196" s="234"/>
      <c r="J196" s="235"/>
      <c r="K196" s="234"/>
      <c r="L196" s="235">
        <v>144.41999999999999</v>
      </c>
      <c r="M196" s="244"/>
      <c r="N196" s="236">
        <v>3504</v>
      </c>
      <c r="V196" s="231"/>
      <c r="W196" s="237"/>
      <c r="AB196" s="237" t="s">
        <v>674</v>
      </c>
      <c r="AC196" s="237"/>
      <c r="AE196" s="237"/>
    </row>
    <row r="197" spans="1:31" s="196" customFormat="1" ht="32.25" x14ac:dyDescent="0.2">
      <c r="A197" s="232" t="s">
        <v>501</v>
      </c>
      <c r="B197" s="233" t="s">
        <v>787</v>
      </c>
      <c r="C197" s="437" t="s">
        <v>788</v>
      </c>
      <c r="D197" s="437"/>
      <c r="E197" s="437"/>
      <c r="F197" s="234" t="s">
        <v>789</v>
      </c>
      <c r="G197" s="234"/>
      <c r="H197" s="234"/>
      <c r="I197" s="234" t="s">
        <v>724</v>
      </c>
      <c r="J197" s="235"/>
      <c r="K197" s="234"/>
      <c r="L197" s="235"/>
      <c r="M197" s="234"/>
      <c r="N197" s="236"/>
      <c r="V197" s="231"/>
      <c r="W197" s="237" t="s">
        <v>788</v>
      </c>
      <c r="AB197" s="237"/>
      <c r="AC197" s="237"/>
      <c r="AE197" s="237"/>
    </row>
    <row r="198" spans="1:31" s="196" customFormat="1" ht="12" x14ac:dyDescent="0.2">
      <c r="A198" s="260"/>
      <c r="B198" s="209"/>
      <c r="C198" s="434" t="s">
        <v>790</v>
      </c>
      <c r="D198" s="434"/>
      <c r="E198" s="434"/>
      <c r="F198" s="434"/>
      <c r="G198" s="434"/>
      <c r="H198" s="434"/>
      <c r="I198" s="434"/>
      <c r="J198" s="434"/>
      <c r="K198" s="434"/>
      <c r="L198" s="434"/>
      <c r="M198" s="434"/>
      <c r="N198" s="436"/>
      <c r="V198" s="231"/>
      <c r="W198" s="237"/>
      <c r="AB198" s="237"/>
      <c r="AC198" s="237"/>
      <c r="AD198" s="202" t="s">
        <v>790</v>
      </c>
      <c r="AE198" s="237"/>
    </row>
    <row r="199" spans="1:31" s="196" customFormat="1" ht="12" x14ac:dyDescent="0.2">
      <c r="A199" s="240"/>
      <c r="B199" s="239" t="s">
        <v>65</v>
      </c>
      <c r="C199" s="434" t="s">
        <v>651</v>
      </c>
      <c r="D199" s="434"/>
      <c r="E199" s="434"/>
      <c r="F199" s="241"/>
      <c r="G199" s="241"/>
      <c r="H199" s="241"/>
      <c r="I199" s="241"/>
      <c r="J199" s="242">
        <v>165.95</v>
      </c>
      <c r="K199" s="241"/>
      <c r="L199" s="242">
        <v>19.91</v>
      </c>
      <c r="M199" s="241" t="s">
        <v>653</v>
      </c>
      <c r="N199" s="243">
        <v>483</v>
      </c>
      <c r="V199" s="231"/>
      <c r="W199" s="237"/>
      <c r="Y199" s="202" t="s">
        <v>651</v>
      </c>
      <c r="AB199" s="237"/>
      <c r="AC199" s="237"/>
      <c r="AE199" s="237"/>
    </row>
    <row r="200" spans="1:31" s="196" customFormat="1" ht="12" x14ac:dyDescent="0.2">
      <c r="A200" s="240"/>
      <c r="B200" s="239"/>
      <c r="C200" s="434" t="s">
        <v>657</v>
      </c>
      <c r="D200" s="434"/>
      <c r="E200" s="434"/>
      <c r="F200" s="241" t="s">
        <v>658</v>
      </c>
      <c r="G200" s="241" t="s">
        <v>791</v>
      </c>
      <c r="H200" s="241"/>
      <c r="I200" s="241" t="s">
        <v>792</v>
      </c>
      <c r="J200" s="242"/>
      <c r="K200" s="241"/>
      <c r="L200" s="242"/>
      <c r="M200" s="241"/>
      <c r="N200" s="243"/>
      <c r="V200" s="231"/>
      <c r="W200" s="237"/>
      <c r="Z200" s="202" t="s">
        <v>657</v>
      </c>
      <c r="AB200" s="237"/>
      <c r="AC200" s="237"/>
      <c r="AE200" s="237"/>
    </row>
    <row r="201" spans="1:31" s="196" customFormat="1" ht="12" x14ac:dyDescent="0.2">
      <c r="A201" s="240"/>
      <c r="B201" s="239"/>
      <c r="C201" s="438" t="s">
        <v>664</v>
      </c>
      <c r="D201" s="438"/>
      <c r="E201" s="438"/>
      <c r="F201" s="244"/>
      <c r="G201" s="244"/>
      <c r="H201" s="244"/>
      <c r="I201" s="244"/>
      <c r="J201" s="245">
        <v>165.95</v>
      </c>
      <c r="K201" s="244"/>
      <c r="L201" s="245">
        <v>19.91</v>
      </c>
      <c r="M201" s="244"/>
      <c r="N201" s="246"/>
      <c r="V201" s="231"/>
      <c r="W201" s="237"/>
      <c r="AA201" s="202" t="s">
        <v>664</v>
      </c>
      <c r="AB201" s="237"/>
      <c r="AC201" s="237"/>
      <c r="AE201" s="237"/>
    </row>
    <row r="202" spans="1:31" s="196" customFormat="1" ht="12" x14ac:dyDescent="0.2">
      <c r="A202" s="240"/>
      <c r="B202" s="239"/>
      <c r="C202" s="434" t="s">
        <v>665</v>
      </c>
      <c r="D202" s="434"/>
      <c r="E202" s="434"/>
      <c r="F202" s="241"/>
      <c r="G202" s="241"/>
      <c r="H202" s="241"/>
      <c r="I202" s="241"/>
      <c r="J202" s="242"/>
      <c r="K202" s="241"/>
      <c r="L202" s="242">
        <v>19.91</v>
      </c>
      <c r="M202" s="241"/>
      <c r="N202" s="243">
        <v>483</v>
      </c>
      <c r="V202" s="231"/>
      <c r="W202" s="237"/>
      <c r="Z202" s="202" t="s">
        <v>665</v>
      </c>
      <c r="AB202" s="237"/>
      <c r="AC202" s="237"/>
      <c r="AE202" s="237"/>
    </row>
    <row r="203" spans="1:31" s="196" customFormat="1" ht="22.5" x14ac:dyDescent="0.2">
      <c r="A203" s="240"/>
      <c r="B203" s="239" t="s">
        <v>781</v>
      </c>
      <c r="C203" s="434" t="s">
        <v>782</v>
      </c>
      <c r="D203" s="434"/>
      <c r="E203" s="434"/>
      <c r="F203" s="241" t="s">
        <v>668</v>
      </c>
      <c r="G203" s="241" t="s">
        <v>783</v>
      </c>
      <c r="H203" s="241"/>
      <c r="I203" s="241" t="s">
        <v>783</v>
      </c>
      <c r="J203" s="242"/>
      <c r="K203" s="241"/>
      <c r="L203" s="242">
        <v>14.73</v>
      </c>
      <c r="M203" s="241"/>
      <c r="N203" s="243">
        <v>357</v>
      </c>
      <c r="V203" s="231"/>
      <c r="W203" s="237"/>
      <c r="Z203" s="202" t="s">
        <v>782</v>
      </c>
      <c r="AB203" s="237"/>
      <c r="AC203" s="237"/>
      <c r="AE203" s="237"/>
    </row>
    <row r="204" spans="1:31" s="196" customFormat="1" ht="22.5" x14ac:dyDescent="0.2">
      <c r="A204" s="240"/>
      <c r="B204" s="239" t="s">
        <v>784</v>
      </c>
      <c r="C204" s="434" t="s">
        <v>785</v>
      </c>
      <c r="D204" s="434"/>
      <c r="E204" s="434"/>
      <c r="F204" s="241" t="s">
        <v>668</v>
      </c>
      <c r="G204" s="241" t="s">
        <v>786</v>
      </c>
      <c r="H204" s="241" t="s">
        <v>673</v>
      </c>
      <c r="I204" s="241" t="s">
        <v>673</v>
      </c>
      <c r="J204" s="242"/>
      <c r="K204" s="241"/>
      <c r="L204" s="242"/>
      <c r="M204" s="241"/>
      <c r="N204" s="243"/>
      <c r="V204" s="231"/>
      <c r="W204" s="237"/>
      <c r="Z204" s="202" t="s">
        <v>785</v>
      </c>
      <c r="AB204" s="237"/>
      <c r="AC204" s="237"/>
      <c r="AE204" s="237"/>
    </row>
    <row r="205" spans="1:31" s="196" customFormat="1" ht="12" x14ac:dyDescent="0.2">
      <c r="A205" s="247"/>
      <c r="B205" s="248"/>
      <c r="C205" s="437" t="s">
        <v>674</v>
      </c>
      <c r="D205" s="437"/>
      <c r="E205" s="437"/>
      <c r="F205" s="234"/>
      <c r="G205" s="234"/>
      <c r="H205" s="234"/>
      <c r="I205" s="234"/>
      <c r="J205" s="235"/>
      <c r="K205" s="234"/>
      <c r="L205" s="235">
        <v>34.64</v>
      </c>
      <c r="M205" s="244"/>
      <c r="N205" s="236">
        <v>840</v>
      </c>
      <c r="V205" s="231"/>
      <c r="W205" s="237"/>
      <c r="AB205" s="237" t="s">
        <v>674</v>
      </c>
      <c r="AC205" s="237"/>
      <c r="AE205" s="237"/>
    </row>
    <row r="206" spans="1:31" s="196" customFormat="1" ht="21.75" x14ac:dyDescent="0.2">
      <c r="A206" s="232" t="s">
        <v>491</v>
      </c>
      <c r="B206" s="233" t="s">
        <v>793</v>
      </c>
      <c r="C206" s="437" t="s">
        <v>794</v>
      </c>
      <c r="D206" s="437"/>
      <c r="E206" s="437"/>
      <c r="F206" s="234" t="s">
        <v>795</v>
      </c>
      <c r="G206" s="234"/>
      <c r="H206" s="234"/>
      <c r="I206" s="234" t="s">
        <v>498</v>
      </c>
      <c r="J206" s="235"/>
      <c r="K206" s="234"/>
      <c r="L206" s="235"/>
      <c r="M206" s="234"/>
      <c r="N206" s="236"/>
      <c r="V206" s="231"/>
      <c r="W206" s="237" t="s">
        <v>794</v>
      </c>
      <c r="AB206" s="237"/>
      <c r="AC206" s="237"/>
      <c r="AE206" s="237"/>
    </row>
    <row r="207" spans="1:31" s="196" customFormat="1" ht="12" x14ac:dyDescent="0.2">
      <c r="A207" s="260"/>
      <c r="B207" s="209"/>
      <c r="C207" s="434" t="s">
        <v>721</v>
      </c>
      <c r="D207" s="434"/>
      <c r="E207" s="434"/>
      <c r="F207" s="434"/>
      <c r="G207" s="434"/>
      <c r="H207" s="434"/>
      <c r="I207" s="434"/>
      <c r="J207" s="434"/>
      <c r="K207" s="434"/>
      <c r="L207" s="434"/>
      <c r="M207" s="434"/>
      <c r="N207" s="436"/>
      <c r="V207" s="231"/>
      <c r="W207" s="237"/>
      <c r="AB207" s="237"/>
      <c r="AC207" s="237"/>
      <c r="AD207" s="202" t="s">
        <v>721</v>
      </c>
      <c r="AE207" s="237"/>
    </row>
    <row r="208" spans="1:31" s="196" customFormat="1" ht="12" x14ac:dyDescent="0.2">
      <c r="A208" s="240"/>
      <c r="B208" s="239" t="s">
        <v>65</v>
      </c>
      <c r="C208" s="434" t="s">
        <v>651</v>
      </c>
      <c r="D208" s="434"/>
      <c r="E208" s="434"/>
      <c r="F208" s="241"/>
      <c r="G208" s="241"/>
      <c r="H208" s="241"/>
      <c r="I208" s="241"/>
      <c r="J208" s="242">
        <v>29.9</v>
      </c>
      <c r="K208" s="241"/>
      <c r="L208" s="242">
        <v>358.8</v>
      </c>
      <c r="M208" s="241" t="s">
        <v>653</v>
      </c>
      <c r="N208" s="243">
        <v>8704</v>
      </c>
      <c r="V208" s="231"/>
      <c r="W208" s="237"/>
      <c r="Y208" s="202" t="s">
        <v>651</v>
      </c>
      <c r="AB208" s="237"/>
      <c r="AC208" s="237"/>
      <c r="AE208" s="237"/>
    </row>
    <row r="209" spans="1:31" s="196" customFormat="1" ht="12" x14ac:dyDescent="0.2">
      <c r="A209" s="240"/>
      <c r="B209" s="239"/>
      <c r="C209" s="434" t="s">
        <v>657</v>
      </c>
      <c r="D209" s="434"/>
      <c r="E209" s="434"/>
      <c r="F209" s="241" t="s">
        <v>658</v>
      </c>
      <c r="G209" s="241" t="s">
        <v>796</v>
      </c>
      <c r="H209" s="241"/>
      <c r="I209" s="241" t="s">
        <v>797</v>
      </c>
      <c r="J209" s="242"/>
      <c r="K209" s="241"/>
      <c r="L209" s="242"/>
      <c r="M209" s="241"/>
      <c r="N209" s="243"/>
      <c r="V209" s="231"/>
      <c r="W209" s="237"/>
      <c r="Z209" s="202" t="s">
        <v>657</v>
      </c>
      <c r="AB209" s="237"/>
      <c r="AC209" s="237"/>
      <c r="AE209" s="237"/>
    </row>
    <row r="210" spans="1:31" s="196" customFormat="1" ht="12" x14ac:dyDescent="0.2">
      <c r="A210" s="240"/>
      <c r="B210" s="239"/>
      <c r="C210" s="438" t="s">
        <v>664</v>
      </c>
      <c r="D210" s="438"/>
      <c r="E210" s="438"/>
      <c r="F210" s="244"/>
      <c r="G210" s="244"/>
      <c r="H210" s="244"/>
      <c r="I210" s="244"/>
      <c r="J210" s="245">
        <v>29.9</v>
      </c>
      <c r="K210" s="244"/>
      <c r="L210" s="245">
        <v>358.8</v>
      </c>
      <c r="M210" s="244"/>
      <c r="N210" s="246"/>
      <c r="V210" s="231"/>
      <c r="W210" s="237"/>
      <c r="AA210" s="202" t="s">
        <v>664</v>
      </c>
      <c r="AB210" s="237"/>
      <c r="AC210" s="237"/>
      <c r="AE210" s="237"/>
    </row>
    <row r="211" spans="1:31" s="196" customFormat="1" ht="12" x14ac:dyDescent="0.2">
      <c r="A211" s="240"/>
      <c r="B211" s="239"/>
      <c r="C211" s="434" t="s">
        <v>665</v>
      </c>
      <c r="D211" s="434"/>
      <c r="E211" s="434"/>
      <c r="F211" s="241"/>
      <c r="G211" s="241"/>
      <c r="H211" s="241"/>
      <c r="I211" s="241"/>
      <c r="J211" s="242"/>
      <c r="K211" s="241"/>
      <c r="L211" s="242">
        <v>358.8</v>
      </c>
      <c r="M211" s="241"/>
      <c r="N211" s="243">
        <v>8704</v>
      </c>
      <c r="V211" s="231"/>
      <c r="W211" s="237"/>
      <c r="Z211" s="202" t="s">
        <v>665</v>
      </c>
      <c r="AB211" s="237"/>
      <c r="AC211" s="237"/>
      <c r="AE211" s="237"/>
    </row>
    <row r="212" spans="1:31" s="196" customFormat="1" ht="22.5" x14ac:dyDescent="0.2">
      <c r="A212" s="240"/>
      <c r="B212" s="239" t="s">
        <v>781</v>
      </c>
      <c r="C212" s="434" t="s">
        <v>782</v>
      </c>
      <c r="D212" s="434"/>
      <c r="E212" s="434"/>
      <c r="F212" s="241" t="s">
        <v>668</v>
      </c>
      <c r="G212" s="241" t="s">
        <v>783</v>
      </c>
      <c r="H212" s="241"/>
      <c r="I212" s="241" t="s">
        <v>783</v>
      </c>
      <c r="J212" s="242"/>
      <c r="K212" s="241"/>
      <c r="L212" s="242">
        <v>265.51</v>
      </c>
      <c r="M212" s="241"/>
      <c r="N212" s="243">
        <v>6441</v>
      </c>
      <c r="V212" s="231"/>
      <c r="W212" s="237"/>
      <c r="Z212" s="202" t="s">
        <v>782</v>
      </c>
      <c r="AB212" s="237"/>
      <c r="AC212" s="237"/>
      <c r="AE212" s="237"/>
    </row>
    <row r="213" spans="1:31" s="196" customFormat="1" ht="22.5" x14ac:dyDescent="0.2">
      <c r="A213" s="240"/>
      <c r="B213" s="239" t="s">
        <v>784</v>
      </c>
      <c r="C213" s="434" t="s">
        <v>785</v>
      </c>
      <c r="D213" s="434"/>
      <c r="E213" s="434"/>
      <c r="F213" s="241" t="s">
        <v>668</v>
      </c>
      <c r="G213" s="241" t="s">
        <v>786</v>
      </c>
      <c r="H213" s="241" t="s">
        <v>673</v>
      </c>
      <c r="I213" s="241" t="s">
        <v>673</v>
      </c>
      <c r="J213" s="242"/>
      <c r="K213" s="241"/>
      <c r="L213" s="242"/>
      <c r="M213" s="241"/>
      <c r="N213" s="243"/>
      <c r="V213" s="231"/>
      <c r="W213" s="237"/>
      <c r="Z213" s="202" t="s">
        <v>785</v>
      </c>
      <c r="AB213" s="237"/>
      <c r="AC213" s="237"/>
      <c r="AE213" s="237"/>
    </row>
    <row r="214" spans="1:31" s="196" customFormat="1" ht="12" x14ac:dyDescent="0.2">
      <c r="A214" s="247"/>
      <c r="B214" s="248"/>
      <c r="C214" s="437" t="s">
        <v>674</v>
      </c>
      <c r="D214" s="437"/>
      <c r="E214" s="437"/>
      <c r="F214" s="234"/>
      <c r="G214" s="234"/>
      <c r="H214" s="234"/>
      <c r="I214" s="234"/>
      <c r="J214" s="235"/>
      <c r="K214" s="234"/>
      <c r="L214" s="235">
        <v>624.30999999999995</v>
      </c>
      <c r="M214" s="244"/>
      <c r="N214" s="236">
        <v>15145</v>
      </c>
      <c r="V214" s="231"/>
      <c r="W214" s="237"/>
      <c r="AB214" s="237" t="s">
        <v>674</v>
      </c>
      <c r="AC214" s="237"/>
      <c r="AE214" s="237"/>
    </row>
    <row r="215" spans="1:31" s="196" customFormat="1" ht="21.75" x14ac:dyDescent="0.2">
      <c r="A215" s="232" t="s">
        <v>504</v>
      </c>
      <c r="B215" s="233" t="s">
        <v>798</v>
      </c>
      <c r="C215" s="437" t="s">
        <v>799</v>
      </c>
      <c r="D215" s="437"/>
      <c r="E215" s="437"/>
      <c r="F215" s="234" t="s">
        <v>795</v>
      </c>
      <c r="G215" s="234"/>
      <c r="H215" s="234"/>
      <c r="I215" s="234" t="s">
        <v>62</v>
      </c>
      <c r="J215" s="235"/>
      <c r="K215" s="234"/>
      <c r="L215" s="235"/>
      <c r="M215" s="234"/>
      <c r="N215" s="236"/>
      <c r="V215" s="231"/>
      <c r="W215" s="237" t="s">
        <v>799</v>
      </c>
      <c r="AB215" s="237"/>
      <c r="AC215" s="237"/>
      <c r="AE215" s="237"/>
    </row>
    <row r="216" spans="1:31" s="196" customFormat="1" ht="12" x14ac:dyDescent="0.2">
      <c r="A216" s="240"/>
      <c r="B216" s="239" t="s">
        <v>65</v>
      </c>
      <c r="C216" s="434" t="s">
        <v>651</v>
      </c>
      <c r="D216" s="434"/>
      <c r="E216" s="434"/>
      <c r="F216" s="241"/>
      <c r="G216" s="241"/>
      <c r="H216" s="241"/>
      <c r="I216" s="241"/>
      <c r="J216" s="242">
        <v>55.71</v>
      </c>
      <c r="K216" s="241"/>
      <c r="L216" s="242">
        <v>222.84</v>
      </c>
      <c r="M216" s="241" t="s">
        <v>653</v>
      </c>
      <c r="N216" s="243">
        <v>5406</v>
      </c>
      <c r="V216" s="231"/>
      <c r="W216" s="237"/>
      <c r="Y216" s="202" t="s">
        <v>651</v>
      </c>
      <c r="AB216" s="237"/>
      <c r="AC216" s="237"/>
      <c r="AE216" s="237"/>
    </row>
    <row r="217" spans="1:31" s="196" customFormat="1" ht="12" x14ac:dyDescent="0.2">
      <c r="A217" s="240"/>
      <c r="B217" s="239"/>
      <c r="C217" s="434" t="s">
        <v>657</v>
      </c>
      <c r="D217" s="434"/>
      <c r="E217" s="434"/>
      <c r="F217" s="241" t="s">
        <v>658</v>
      </c>
      <c r="G217" s="241" t="s">
        <v>800</v>
      </c>
      <c r="H217" s="241"/>
      <c r="I217" s="241" t="s">
        <v>801</v>
      </c>
      <c r="J217" s="242"/>
      <c r="K217" s="241"/>
      <c r="L217" s="242"/>
      <c r="M217" s="241"/>
      <c r="N217" s="243"/>
      <c r="V217" s="231"/>
      <c r="W217" s="237"/>
      <c r="Z217" s="202" t="s">
        <v>657</v>
      </c>
      <c r="AB217" s="237"/>
      <c r="AC217" s="237"/>
      <c r="AE217" s="237"/>
    </row>
    <row r="218" spans="1:31" s="196" customFormat="1" ht="12" x14ac:dyDescent="0.2">
      <c r="A218" s="240"/>
      <c r="B218" s="239"/>
      <c r="C218" s="438" t="s">
        <v>664</v>
      </c>
      <c r="D218" s="438"/>
      <c r="E218" s="438"/>
      <c r="F218" s="244"/>
      <c r="G218" s="244"/>
      <c r="H218" s="244"/>
      <c r="I218" s="244"/>
      <c r="J218" s="245">
        <v>55.71</v>
      </c>
      <c r="K218" s="244"/>
      <c r="L218" s="245">
        <v>222.84</v>
      </c>
      <c r="M218" s="244"/>
      <c r="N218" s="246"/>
      <c r="V218" s="231"/>
      <c r="W218" s="237"/>
      <c r="AA218" s="202" t="s">
        <v>664</v>
      </c>
      <c r="AB218" s="237"/>
      <c r="AC218" s="237"/>
      <c r="AE218" s="237"/>
    </row>
    <row r="219" spans="1:31" s="196" customFormat="1" ht="12" x14ac:dyDescent="0.2">
      <c r="A219" s="240"/>
      <c r="B219" s="239"/>
      <c r="C219" s="434" t="s">
        <v>665</v>
      </c>
      <c r="D219" s="434"/>
      <c r="E219" s="434"/>
      <c r="F219" s="241"/>
      <c r="G219" s="241"/>
      <c r="H219" s="241"/>
      <c r="I219" s="241"/>
      <c r="J219" s="242"/>
      <c r="K219" s="241"/>
      <c r="L219" s="242">
        <v>222.84</v>
      </c>
      <c r="M219" s="241"/>
      <c r="N219" s="243">
        <v>5406</v>
      </c>
      <c r="V219" s="231"/>
      <c r="W219" s="237"/>
      <c r="Z219" s="202" t="s">
        <v>665</v>
      </c>
      <c r="AB219" s="237"/>
      <c r="AC219" s="237"/>
      <c r="AE219" s="237"/>
    </row>
    <row r="220" spans="1:31" s="196" customFormat="1" ht="22.5" x14ac:dyDescent="0.2">
      <c r="A220" s="240"/>
      <c r="B220" s="239" t="s">
        <v>781</v>
      </c>
      <c r="C220" s="434" t="s">
        <v>782</v>
      </c>
      <c r="D220" s="434"/>
      <c r="E220" s="434"/>
      <c r="F220" s="241" t="s">
        <v>668</v>
      </c>
      <c r="G220" s="241" t="s">
        <v>783</v>
      </c>
      <c r="H220" s="241"/>
      <c r="I220" s="241" t="s">
        <v>783</v>
      </c>
      <c r="J220" s="242"/>
      <c r="K220" s="241"/>
      <c r="L220" s="242">
        <v>164.9</v>
      </c>
      <c r="M220" s="241"/>
      <c r="N220" s="243">
        <v>4000</v>
      </c>
      <c r="V220" s="231"/>
      <c r="W220" s="237"/>
      <c r="Z220" s="202" t="s">
        <v>782</v>
      </c>
      <c r="AB220" s="237"/>
      <c r="AC220" s="237"/>
      <c r="AE220" s="237"/>
    </row>
    <row r="221" spans="1:31" s="196" customFormat="1" ht="22.5" x14ac:dyDescent="0.2">
      <c r="A221" s="240"/>
      <c r="B221" s="239" t="s">
        <v>784</v>
      </c>
      <c r="C221" s="434" t="s">
        <v>785</v>
      </c>
      <c r="D221" s="434"/>
      <c r="E221" s="434"/>
      <c r="F221" s="241" t="s">
        <v>668</v>
      </c>
      <c r="G221" s="241" t="s">
        <v>786</v>
      </c>
      <c r="H221" s="241" t="s">
        <v>673</v>
      </c>
      <c r="I221" s="241" t="s">
        <v>673</v>
      </c>
      <c r="J221" s="242"/>
      <c r="K221" s="241"/>
      <c r="L221" s="242"/>
      <c r="M221" s="241"/>
      <c r="N221" s="243"/>
      <c r="V221" s="231"/>
      <c r="W221" s="237"/>
      <c r="Z221" s="202" t="s">
        <v>785</v>
      </c>
      <c r="AB221" s="237"/>
      <c r="AC221" s="237"/>
      <c r="AE221" s="237"/>
    </row>
    <row r="222" spans="1:31" s="196" customFormat="1" ht="12" x14ac:dyDescent="0.2">
      <c r="A222" s="247"/>
      <c r="B222" s="248"/>
      <c r="C222" s="437" t="s">
        <v>674</v>
      </c>
      <c r="D222" s="437"/>
      <c r="E222" s="437"/>
      <c r="F222" s="234"/>
      <c r="G222" s="234"/>
      <c r="H222" s="234"/>
      <c r="I222" s="234"/>
      <c r="J222" s="235"/>
      <c r="K222" s="234"/>
      <c r="L222" s="235">
        <v>387.74</v>
      </c>
      <c r="M222" s="244"/>
      <c r="N222" s="236">
        <v>9406</v>
      </c>
      <c r="V222" s="231"/>
      <c r="W222" s="237"/>
      <c r="AB222" s="237" t="s">
        <v>674</v>
      </c>
      <c r="AC222" s="237"/>
      <c r="AE222" s="237"/>
    </row>
    <row r="223" spans="1:31" s="196" customFormat="1" ht="1.5" customHeight="1" x14ac:dyDescent="0.2">
      <c r="A223" s="249"/>
      <c r="B223" s="248"/>
      <c r="C223" s="248"/>
      <c r="D223" s="248"/>
      <c r="E223" s="248"/>
      <c r="F223" s="249"/>
      <c r="G223" s="249"/>
      <c r="H223" s="249"/>
      <c r="I223" s="249"/>
      <c r="J223" s="250"/>
      <c r="K223" s="249"/>
      <c r="L223" s="250"/>
      <c r="M223" s="241"/>
      <c r="N223" s="250"/>
      <c r="V223" s="231"/>
      <c r="W223" s="237"/>
      <c r="AB223" s="237"/>
      <c r="AC223" s="237"/>
      <c r="AE223" s="237"/>
    </row>
    <row r="224" spans="1:31" s="196" customFormat="1" ht="12" x14ac:dyDescent="0.2">
      <c r="A224" s="251"/>
      <c r="B224" s="252"/>
      <c r="C224" s="437" t="s">
        <v>802</v>
      </c>
      <c r="D224" s="437"/>
      <c r="E224" s="437"/>
      <c r="F224" s="437"/>
      <c r="G224" s="437"/>
      <c r="H224" s="437"/>
      <c r="I224" s="437"/>
      <c r="J224" s="437"/>
      <c r="K224" s="437"/>
      <c r="L224" s="253">
        <v>25779.9</v>
      </c>
      <c r="M224" s="254"/>
      <c r="N224" s="255">
        <v>196816</v>
      </c>
      <c r="V224" s="231"/>
      <c r="W224" s="237"/>
      <c r="AB224" s="237"/>
      <c r="AC224" s="237" t="s">
        <v>802</v>
      </c>
      <c r="AE224" s="237"/>
    </row>
    <row r="225" spans="1:31" s="196" customFormat="1" ht="12" x14ac:dyDescent="0.2">
      <c r="A225" s="439" t="s">
        <v>803</v>
      </c>
      <c r="B225" s="440"/>
      <c r="C225" s="440"/>
      <c r="D225" s="440"/>
      <c r="E225" s="440"/>
      <c r="F225" s="440"/>
      <c r="G225" s="440"/>
      <c r="H225" s="440"/>
      <c r="I225" s="440"/>
      <c r="J225" s="440"/>
      <c r="K225" s="440"/>
      <c r="L225" s="440"/>
      <c r="M225" s="440"/>
      <c r="N225" s="441"/>
      <c r="V225" s="231" t="s">
        <v>803</v>
      </c>
      <c r="W225" s="237"/>
      <c r="AB225" s="237"/>
      <c r="AC225" s="237"/>
      <c r="AE225" s="237"/>
    </row>
    <row r="226" spans="1:31" s="196" customFormat="1" ht="32.25" x14ac:dyDescent="0.2">
      <c r="A226" s="232" t="s">
        <v>492</v>
      </c>
      <c r="B226" s="233" t="s">
        <v>804</v>
      </c>
      <c r="C226" s="437" t="s">
        <v>805</v>
      </c>
      <c r="D226" s="437"/>
      <c r="E226" s="437"/>
      <c r="F226" s="234" t="s">
        <v>129</v>
      </c>
      <c r="G226" s="234"/>
      <c r="H226" s="234"/>
      <c r="I226" s="234" t="s">
        <v>806</v>
      </c>
      <c r="J226" s="235"/>
      <c r="K226" s="234"/>
      <c r="L226" s="235"/>
      <c r="M226" s="234"/>
      <c r="N226" s="236"/>
      <c r="V226" s="231"/>
      <c r="W226" s="237" t="s">
        <v>805</v>
      </c>
      <c r="AB226" s="237"/>
      <c r="AC226" s="237"/>
      <c r="AE226" s="237"/>
    </row>
    <row r="227" spans="1:31" s="196" customFormat="1" ht="12" x14ac:dyDescent="0.2">
      <c r="A227" s="260"/>
      <c r="B227" s="209"/>
      <c r="C227" s="434" t="s">
        <v>807</v>
      </c>
      <c r="D227" s="434"/>
      <c r="E227" s="434"/>
      <c r="F227" s="434"/>
      <c r="G227" s="434"/>
      <c r="H227" s="434"/>
      <c r="I227" s="434"/>
      <c r="J227" s="434"/>
      <c r="K227" s="434"/>
      <c r="L227" s="434"/>
      <c r="M227" s="434"/>
      <c r="N227" s="436"/>
      <c r="V227" s="231"/>
      <c r="W227" s="237"/>
      <c r="AB227" s="237"/>
      <c r="AC227" s="237"/>
      <c r="AD227" s="202" t="s">
        <v>807</v>
      </c>
      <c r="AE227" s="237"/>
    </row>
    <row r="228" spans="1:31" s="196" customFormat="1" ht="33.75" x14ac:dyDescent="0.2">
      <c r="A228" s="238"/>
      <c r="B228" s="239" t="s">
        <v>647</v>
      </c>
      <c r="C228" s="434" t="s">
        <v>648</v>
      </c>
      <c r="D228" s="434"/>
      <c r="E228" s="434"/>
      <c r="F228" s="434"/>
      <c r="G228" s="434"/>
      <c r="H228" s="434"/>
      <c r="I228" s="434"/>
      <c r="J228" s="434"/>
      <c r="K228" s="434"/>
      <c r="L228" s="434"/>
      <c r="M228" s="434"/>
      <c r="N228" s="436"/>
      <c r="V228" s="231"/>
      <c r="W228" s="237"/>
      <c r="X228" s="202" t="s">
        <v>648</v>
      </c>
      <c r="AB228" s="237"/>
      <c r="AC228" s="237"/>
      <c r="AE228" s="237"/>
    </row>
    <row r="229" spans="1:31" s="196" customFormat="1" ht="22.5" x14ac:dyDescent="0.2">
      <c r="A229" s="238"/>
      <c r="B229" s="239" t="s">
        <v>649</v>
      </c>
      <c r="C229" s="434" t="s">
        <v>650</v>
      </c>
      <c r="D229" s="434"/>
      <c r="E229" s="434"/>
      <c r="F229" s="434"/>
      <c r="G229" s="434"/>
      <c r="H229" s="434"/>
      <c r="I229" s="434"/>
      <c r="J229" s="434"/>
      <c r="K229" s="434"/>
      <c r="L229" s="434"/>
      <c r="M229" s="434"/>
      <c r="N229" s="436"/>
      <c r="V229" s="231"/>
      <c r="W229" s="237"/>
      <c r="X229" s="202" t="s">
        <v>650</v>
      </c>
      <c r="AB229" s="237"/>
      <c r="AC229" s="237"/>
      <c r="AE229" s="237"/>
    </row>
    <row r="230" spans="1:31" s="196" customFormat="1" ht="12" x14ac:dyDescent="0.2">
      <c r="A230" s="240"/>
      <c r="B230" s="239" t="s">
        <v>65</v>
      </c>
      <c r="C230" s="434" t="s">
        <v>651</v>
      </c>
      <c r="D230" s="434"/>
      <c r="E230" s="434"/>
      <c r="F230" s="241"/>
      <c r="G230" s="241"/>
      <c r="H230" s="241"/>
      <c r="I230" s="241"/>
      <c r="J230" s="242">
        <v>485.96</v>
      </c>
      <c r="K230" s="241" t="s">
        <v>652</v>
      </c>
      <c r="L230" s="242">
        <v>1830.5</v>
      </c>
      <c r="M230" s="241" t="s">
        <v>653</v>
      </c>
      <c r="N230" s="243">
        <v>44408</v>
      </c>
      <c r="V230" s="231"/>
      <c r="W230" s="237"/>
      <c r="Y230" s="202" t="s">
        <v>651</v>
      </c>
      <c r="AB230" s="237"/>
      <c r="AC230" s="237"/>
      <c r="AE230" s="237"/>
    </row>
    <row r="231" spans="1:31" s="196" customFormat="1" ht="12" x14ac:dyDescent="0.2">
      <c r="A231" s="240"/>
      <c r="B231" s="239" t="s">
        <v>64</v>
      </c>
      <c r="C231" s="434" t="s">
        <v>654</v>
      </c>
      <c r="D231" s="434"/>
      <c r="E231" s="434"/>
      <c r="F231" s="241"/>
      <c r="G231" s="241"/>
      <c r="H231" s="241"/>
      <c r="I231" s="241"/>
      <c r="J231" s="242">
        <v>1769.36</v>
      </c>
      <c r="K231" s="241" t="s">
        <v>652</v>
      </c>
      <c r="L231" s="242">
        <v>6664.76</v>
      </c>
      <c r="M231" s="241" t="s">
        <v>655</v>
      </c>
      <c r="N231" s="243">
        <v>42854</v>
      </c>
      <c r="V231" s="231"/>
      <c r="W231" s="237"/>
      <c r="Y231" s="202" t="s">
        <v>654</v>
      </c>
      <c r="AB231" s="237"/>
      <c r="AC231" s="237"/>
      <c r="AE231" s="237"/>
    </row>
    <row r="232" spans="1:31" s="196" customFormat="1" ht="12" x14ac:dyDescent="0.2">
      <c r="A232" s="240"/>
      <c r="B232" s="239" t="s">
        <v>63</v>
      </c>
      <c r="C232" s="434" t="s">
        <v>656</v>
      </c>
      <c r="D232" s="434"/>
      <c r="E232" s="434"/>
      <c r="F232" s="241"/>
      <c r="G232" s="241"/>
      <c r="H232" s="241"/>
      <c r="I232" s="241"/>
      <c r="J232" s="242">
        <v>256.70999999999998</v>
      </c>
      <c r="K232" s="241" t="s">
        <v>652</v>
      </c>
      <c r="L232" s="242">
        <v>966.97</v>
      </c>
      <c r="M232" s="241" t="s">
        <v>653</v>
      </c>
      <c r="N232" s="243">
        <v>23459</v>
      </c>
      <c r="V232" s="231"/>
      <c r="W232" s="237"/>
      <c r="Y232" s="202" t="s">
        <v>656</v>
      </c>
      <c r="AB232" s="237"/>
      <c r="AC232" s="237"/>
      <c r="AE232" s="237"/>
    </row>
    <row r="233" spans="1:31" s="196" customFormat="1" ht="12" x14ac:dyDescent="0.2">
      <c r="A233" s="240"/>
      <c r="B233" s="239" t="s">
        <v>62</v>
      </c>
      <c r="C233" s="434" t="s">
        <v>681</v>
      </c>
      <c r="D233" s="434"/>
      <c r="E233" s="434"/>
      <c r="F233" s="241"/>
      <c r="G233" s="241"/>
      <c r="H233" s="241"/>
      <c r="I233" s="241"/>
      <c r="J233" s="242">
        <v>404.59</v>
      </c>
      <c r="K233" s="241"/>
      <c r="L233" s="242">
        <v>286.36</v>
      </c>
      <c r="M233" s="241" t="s">
        <v>682</v>
      </c>
      <c r="N233" s="243">
        <v>1463</v>
      </c>
      <c r="V233" s="231"/>
      <c r="W233" s="237"/>
      <c r="Y233" s="202" t="s">
        <v>681</v>
      </c>
      <c r="AB233" s="237"/>
      <c r="AC233" s="237"/>
      <c r="AE233" s="237"/>
    </row>
    <row r="234" spans="1:31" s="196" customFormat="1" ht="22.5" x14ac:dyDescent="0.2">
      <c r="A234" s="240"/>
      <c r="B234" s="239"/>
      <c r="C234" s="434" t="s">
        <v>657</v>
      </c>
      <c r="D234" s="434"/>
      <c r="E234" s="434"/>
      <c r="F234" s="241" t="s">
        <v>658</v>
      </c>
      <c r="G234" s="241" t="s">
        <v>808</v>
      </c>
      <c r="H234" s="241" t="s">
        <v>652</v>
      </c>
      <c r="I234" s="241" t="s">
        <v>809</v>
      </c>
      <c r="J234" s="242"/>
      <c r="K234" s="241"/>
      <c r="L234" s="242"/>
      <c r="M234" s="241"/>
      <c r="N234" s="243"/>
      <c r="V234" s="231"/>
      <c r="W234" s="237"/>
      <c r="Z234" s="202" t="s">
        <v>657</v>
      </c>
      <c r="AB234" s="237"/>
      <c r="AC234" s="237"/>
      <c r="AE234" s="237"/>
    </row>
    <row r="235" spans="1:31" s="196" customFormat="1" ht="12" x14ac:dyDescent="0.2">
      <c r="A235" s="240"/>
      <c r="B235" s="239"/>
      <c r="C235" s="434" t="s">
        <v>661</v>
      </c>
      <c r="D235" s="434"/>
      <c r="E235" s="434"/>
      <c r="F235" s="241" t="s">
        <v>658</v>
      </c>
      <c r="G235" s="241" t="s">
        <v>810</v>
      </c>
      <c r="H235" s="241" t="s">
        <v>652</v>
      </c>
      <c r="I235" s="241" t="s">
        <v>811</v>
      </c>
      <c r="J235" s="242"/>
      <c r="K235" s="241"/>
      <c r="L235" s="242"/>
      <c r="M235" s="241"/>
      <c r="N235" s="243"/>
      <c r="V235" s="231"/>
      <c r="W235" s="237"/>
      <c r="Z235" s="202" t="s">
        <v>661</v>
      </c>
      <c r="AB235" s="237"/>
      <c r="AC235" s="237"/>
      <c r="AE235" s="237"/>
    </row>
    <row r="236" spans="1:31" s="196" customFormat="1" ht="12" x14ac:dyDescent="0.2">
      <c r="A236" s="240"/>
      <c r="B236" s="239"/>
      <c r="C236" s="438" t="s">
        <v>664</v>
      </c>
      <c r="D236" s="438"/>
      <c r="E236" s="438"/>
      <c r="F236" s="244"/>
      <c r="G236" s="244"/>
      <c r="H236" s="244"/>
      <c r="I236" s="244"/>
      <c r="J236" s="245">
        <v>2360.23</v>
      </c>
      <c r="K236" s="244"/>
      <c r="L236" s="245">
        <v>8781.6200000000008</v>
      </c>
      <c r="M236" s="244"/>
      <c r="N236" s="246"/>
      <c r="V236" s="231"/>
      <c r="W236" s="237"/>
      <c r="AA236" s="202" t="s">
        <v>664</v>
      </c>
      <c r="AB236" s="237"/>
      <c r="AC236" s="237"/>
      <c r="AE236" s="237"/>
    </row>
    <row r="237" spans="1:31" s="196" customFormat="1" ht="12" x14ac:dyDescent="0.2">
      <c r="A237" s="240"/>
      <c r="B237" s="239"/>
      <c r="C237" s="434" t="s">
        <v>665</v>
      </c>
      <c r="D237" s="434"/>
      <c r="E237" s="434"/>
      <c r="F237" s="241"/>
      <c r="G237" s="241"/>
      <c r="H237" s="241"/>
      <c r="I237" s="241"/>
      <c r="J237" s="242"/>
      <c r="K237" s="241"/>
      <c r="L237" s="242">
        <v>2797.47</v>
      </c>
      <c r="M237" s="241"/>
      <c r="N237" s="243">
        <v>67867</v>
      </c>
      <c r="V237" s="231"/>
      <c r="W237" s="237"/>
      <c r="Z237" s="202" t="s">
        <v>665</v>
      </c>
      <c r="AB237" s="237"/>
      <c r="AC237" s="237"/>
      <c r="AE237" s="237"/>
    </row>
    <row r="238" spans="1:31" s="196" customFormat="1" ht="22.5" x14ac:dyDescent="0.2">
      <c r="A238" s="240"/>
      <c r="B238" s="239" t="s">
        <v>666</v>
      </c>
      <c r="C238" s="434" t="s">
        <v>667</v>
      </c>
      <c r="D238" s="434"/>
      <c r="E238" s="434"/>
      <c r="F238" s="241" t="s">
        <v>668</v>
      </c>
      <c r="G238" s="241" t="s">
        <v>669</v>
      </c>
      <c r="H238" s="241"/>
      <c r="I238" s="241" t="s">
        <v>669</v>
      </c>
      <c r="J238" s="242"/>
      <c r="K238" s="241"/>
      <c r="L238" s="242">
        <v>2881.39</v>
      </c>
      <c r="M238" s="241"/>
      <c r="N238" s="243">
        <v>69903</v>
      </c>
      <c r="V238" s="231"/>
      <c r="W238" s="237"/>
      <c r="Z238" s="202" t="s">
        <v>667</v>
      </c>
      <c r="AB238" s="237"/>
      <c r="AC238" s="237"/>
      <c r="AE238" s="237"/>
    </row>
    <row r="239" spans="1:31" s="196" customFormat="1" ht="22.5" x14ac:dyDescent="0.2">
      <c r="A239" s="240"/>
      <c r="B239" s="239" t="s">
        <v>670</v>
      </c>
      <c r="C239" s="434" t="s">
        <v>671</v>
      </c>
      <c r="D239" s="434"/>
      <c r="E239" s="434"/>
      <c r="F239" s="241" t="s">
        <v>668</v>
      </c>
      <c r="G239" s="241" t="s">
        <v>672</v>
      </c>
      <c r="H239" s="241" t="s">
        <v>673</v>
      </c>
      <c r="I239" s="241" t="s">
        <v>673</v>
      </c>
      <c r="J239" s="242"/>
      <c r="K239" s="241"/>
      <c r="L239" s="242"/>
      <c r="M239" s="241"/>
      <c r="N239" s="243"/>
      <c r="V239" s="231"/>
      <c r="W239" s="237"/>
      <c r="Z239" s="202" t="s">
        <v>671</v>
      </c>
      <c r="AB239" s="237"/>
      <c r="AC239" s="237"/>
      <c r="AE239" s="237"/>
    </row>
    <row r="240" spans="1:31" s="196" customFormat="1" ht="12" x14ac:dyDescent="0.2">
      <c r="A240" s="247"/>
      <c r="B240" s="248"/>
      <c r="C240" s="437" t="s">
        <v>674</v>
      </c>
      <c r="D240" s="437"/>
      <c r="E240" s="437"/>
      <c r="F240" s="234"/>
      <c r="G240" s="234"/>
      <c r="H240" s="234"/>
      <c r="I240" s="234"/>
      <c r="J240" s="235"/>
      <c r="K240" s="234"/>
      <c r="L240" s="235">
        <v>11663.01</v>
      </c>
      <c r="M240" s="244"/>
      <c r="N240" s="236">
        <v>158628</v>
      </c>
      <c r="V240" s="231"/>
      <c r="W240" s="237"/>
      <c r="AB240" s="237" t="s">
        <v>674</v>
      </c>
      <c r="AC240" s="237"/>
      <c r="AE240" s="237"/>
    </row>
    <row r="241" spans="1:31" s="196" customFormat="1" ht="21.75" x14ac:dyDescent="0.2">
      <c r="A241" s="232" t="s">
        <v>525</v>
      </c>
      <c r="B241" s="233" t="s">
        <v>812</v>
      </c>
      <c r="C241" s="437" t="s">
        <v>813</v>
      </c>
      <c r="D241" s="437"/>
      <c r="E241" s="437"/>
      <c r="F241" s="234" t="s">
        <v>645</v>
      </c>
      <c r="G241" s="234"/>
      <c r="H241" s="234"/>
      <c r="I241" s="234" t="s">
        <v>55</v>
      </c>
      <c r="J241" s="235"/>
      <c r="K241" s="234"/>
      <c r="L241" s="235"/>
      <c r="M241" s="234"/>
      <c r="N241" s="236"/>
      <c r="V241" s="231"/>
      <c r="W241" s="237" t="s">
        <v>813</v>
      </c>
      <c r="AB241" s="237"/>
      <c r="AC241" s="237"/>
      <c r="AE241" s="237"/>
    </row>
    <row r="242" spans="1:31" s="196" customFormat="1" ht="33.75" x14ac:dyDescent="0.2">
      <c r="A242" s="238"/>
      <c r="B242" s="239" t="s">
        <v>647</v>
      </c>
      <c r="C242" s="434" t="s">
        <v>648</v>
      </c>
      <c r="D242" s="434"/>
      <c r="E242" s="434"/>
      <c r="F242" s="434"/>
      <c r="G242" s="434"/>
      <c r="H242" s="434"/>
      <c r="I242" s="434"/>
      <c r="J242" s="434"/>
      <c r="K242" s="434"/>
      <c r="L242" s="434"/>
      <c r="M242" s="434"/>
      <c r="N242" s="436"/>
      <c r="V242" s="231"/>
      <c r="W242" s="237"/>
      <c r="X242" s="202" t="s">
        <v>648</v>
      </c>
      <c r="AB242" s="237"/>
      <c r="AC242" s="237"/>
      <c r="AE242" s="237"/>
    </row>
    <row r="243" spans="1:31" s="196" customFormat="1" ht="22.5" x14ac:dyDescent="0.2">
      <c r="A243" s="238"/>
      <c r="B243" s="239" t="s">
        <v>649</v>
      </c>
      <c r="C243" s="434" t="s">
        <v>650</v>
      </c>
      <c r="D243" s="434"/>
      <c r="E243" s="434"/>
      <c r="F243" s="434"/>
      <c r="G243" s="434"/>
      <c r="H243" s="434"/>
      <c r="I243" s="434"/>
      <c r="J243" s="434"/>
      <c r="K243" s="434"/>
      <c r="L243" s="434"/>
      <c r="M243" s="434"/>
      <c r="N243" s="436"/>
      <c r="V243" s="231"/>
      <c r="W243" s="237"/>
      <c r="X243" s="202" t="s">
        <v>650</v>
      </c>
      <c r="AB243" s="237"/>
      <c r="AC243" s="237"/>
      <c r="AE243" s="237"/>
    </row>
    <row r="244" spans="1:31" s="196" customFormat="1" ht="12" x14ac:dyDescent="0.2">
      <c r="A244" s="240"/>
      <c r="B244" s="239" t="s">
        <v>65</v>
      </c>
      <c r="C244" s="434" t="s">
        <v>651</v>
      </c>
      <c r="D244" s="434"/>
      <c r="E244" s="434"/>
      <c r="F244" s="241"/>
      <c r="G244" s="241"/>
      <c r="H244" s="241"/>
      <c r="I244" s="241"/>
      <c r="J244" s="242">
        <v>20.39</v>
      </c>
      <c r="K244" s="241" t="s">
        <v>652</v>
      </c>
      <c r="L244" s="242">
        <v>225.11</v>
      </c>
      <c r="M244" s="241" t="s">
        <v>653</v>
      </c>
      <c r="N244" s="243">
        <v>5461</v>
      </c>
      <c r="V244" s="231"/>
      <c r="W244" s="237"/>
      <c r="Y244" s="202" t="s">
        <v>651</v>
      </c>
      <c r="AB244" s="237"/>
      <c r="AC244" s="237"/>
      <c r="AE244" s="237"/>
    </row>
    <row r="245" spans="1:31" s="196" customFormat="1" ht="12" x14ac:dyDescent="0.2">
      <c r="A245" s="240"/>
      <c r="B245" s="239" t="s">
        <v>64</v>
      </c>
      <c r="C245" s="434" t="s">
        <v>654</v>
      </c>
      <c r="D245" s="434"/>
      <c r="E245" s="434"/>
      <c r="F245" s="241"/>
      <c r="G245" s="241"/>
      <c r="H245" s="241"/>
      <c r="I245" s="241"/>
      <c r="J245" s="242">
        <v>93.4</v>
      </c>
      <c r="K245" s="241" t="s">
        <v>652</v>
      </c>
      <c r="L245" s="242">
        <v>1031.1400000000001</v>
      </c>
      <c r="M245" s="241" t="s">
        <v>655</v>
      </c>
      <c r="N245" s="243">
        <v>6630</v>
      </c>
      <c r="V245" s="231"/>
      <c r="W245" s="237"/>
      <c r="Y245" s="202" t="s">
        <v>654</v>
      </c>
      <c r="AB245" s="237"/>
      <c r="AC245" s="237"/>
      <c r="AE245" s="237"/>
    </row>
    <row r="246" spans="1:31" s="196" customFormat="1" ht="12" x14ac:dyDescent="0.2">
      <c r="A246" s="240"/>
      <c r="B246" s="239" t="s">
        <v>63</v>
      </c>
      <c r="C246" s="434" t="s">
        <v>656</v>
      </c>
      <c r="D246" s="434"/>
      <c r="E246" s="434"/>
      <c r="F246" s="241"/>
      <c r="G246" s="241"/>
      <c r="H246" s="241"/>
      <c r="I246" s="241"/>
      <c r="J246" s="242">
        <v>11.85</v>
      </c>
      <c r="K246" s="241" t="s">
        <v>652</v>
      </c>
      <c r="L246" s="242">
        <v>130.82</v>
      </c>
      <c r="M246" s="241" t="s">
        <v>653</v>
      </c>
      <c r="N246" s="243">
        <v>3174</v>
      </c>
      <c r="V246" s="231"/>
      <c r="W246" s="237"/>
      <c r="Y246" s="202" t="s">
        <v>656</v>
      </c>
      <c r="AB246" s="237"/>
      <c r="AC246" s="237"/>
      <c r="AE246" s="237"/>
    </row>
    <row r="247" spans="1:31" s="196" customFormat="1" ht="12" x14ac:dyDescent="0.2">
      <c r="A247" s="240"/>
      <c r="B247" s="239" t="s">
        <v>62</v>
      </c>
      <c r="C247" s="434" t="s">
        <v>681</v>
      </c>
      <c r="D247" s="434"/>
      <c r="E247" s="434"/>
      <c r="F247" s="241"/>
      <c r="G247" s="241"/>
      <c r="H247" s="241"/>
      <c r="I247" s="241"/>
      <c r="J247" s="242">
        <v>313.38</v>
      </c>
      <c r="K247" s="241"/>
      <c r="L247" s="242">
        <v>109.6</v>
      </c>
      <c r="M247" s="241" t="s">
        <v>682</v>
      </c>
      <c r="N247" s="243">
        <v>560</v>
      </c>
      <c r="V247" s="231"/>
      <c r="W247" s="237"/>
      <c r="Y247" s="202" t="s">
        <v>681</v>
      </c>
      <c r="AB247" s="237"/>
      <c r="AC247" s="237"/>
      <c r="AE247" s="237"/>
    </row>
    <row r="248" spans="1:31" s="196" customFormat="1" ht="12" x14ac:dyDescent="0.2">
      <c r="A248" s="240"/>
      <c r="B248" s="239"/>
      <c r="C248" s="434" t="s">
        <v>657</v>
      </c>
      <c r="D248" s="434"/>
      <c r="E248" s="434"/>
      <c r="F248" s="241" t="s">
        <v>658</v>
      </c>
      <c r="G248" s="241" t="s">
        <v>814</v>
      </c>
      <c r="H248" s="241" t="s">
        <v>652</v>
      </c>
      <c r="I248" s="241" t="s">
        <v>815</v>
      </c>
      <c r="J248" s="242"/>
      <c r="K248" s="241"/>
      <c r="L248" s="242"/>
      <c r="M248" s="241"/>
      <c r="N248" s="243"/>
      <c r="V248" s="231"/>
      <c r="W248" s="237"/>
      <c r="Z248" s="202" t="s">
        <v>657</v>
      </c>
      <c r="AB248" s="237"/>
      <c r="AC248" s="237"/>
      <c r="AE248" s="237"/>
    </row>
    <row r="249" spans="1:31" s="196" customFormat="1" ht="12" x14ac:dyDescent="0.2">
      <c r="A249" s="240"/>
      <c r="B249" s="239"/>
      <c r="C249" s="434" t="s">
        <v>661</v>
      </c>
      <c r="D249" s="434"/>
      <c r="E249" s="434"/>
      <c r="F249" s="241" t="s">
        <v>658</v>
      </c>
      <c r="G249" s="241" t="s">
        <v>816</v>
      </c>
      <c r="H249" s="241" t="s">
        <v>652</v>
      </c>
      <c r="I249" s="241" t="s">
        <v>817</v>
      </c>
      <c r="J249" s="242"/>
      <c r="K249" s="241"/>
      <c r="L249" s="242"/>
      <c r="M249" s="241"/>
      <c r="N249" s="243"/>
      <c r="V249" s="231"/>
      <c r="W249" s="237"/>
      <c r="Z249" s="202" t="s">
        <v>661</v>
      </c>
      <c r="AB249" s="237"/>
      <c r="AC249" s="237"/>
      <c r="AE249" s="237"/>
    </row>
    <row r="250" spans="1:31" s="196" customFormat="1" ht="12" x14ac:dyDescent="0.2">
      <c r="A250" s="240"/>
      <c r="B250" s="239"/>
      <c r="C250" s="438" t="s">
        <v>664</v>
      </c>
      <c r="D250" s="438"/>
      <c r="E250" s="438"/>
      <c r="F250" s="244"/>
      <c r="G250" s="244"/>
      <c r="H250" s="244"/>
      <c r="I250" s="244"/>
      <c r="J250" s="245">
        <v>127.49</v>
      </c>
      <c r="K250" s="244"/>
      <c r="L250" s="245">
        <v>1365.85</v>
      </c>
      <c r="M250" s="244"/>
      <c r="N250" s="246"/>
      <c r="V250" s="231"/>
      <c r="W250" s="237"/>
      <c r="AA250" s="202" t="s">
        <v>664</v>
      </c>
      <c r="AB250" s="237"/>
      <c r="AC250" s="237"/>
      <c r="AE250" s="237"/>
    </row>
    <row r="251" spans="1:31" s="196" customFormat="1" ht="12" x14ac:dyDescent="0.2">
      <c r="A251" s="240"/>
      <c r="B251" s="239"/>
      <c r="C251" s="434" t="s">
        <v>665</v>
      </c>
      <c r="D251" s="434"/>
      <c r="E251" s="434"/>
      <c r="F251" s="241"/>
      <c r="G251" s="241"/>
      <c r="H251" s="241"/>
      <c r="I251" s="241"/>
      <c r="J251" s="242"/>
      <c r="K251" s="241"/>
      <c r="L251" s="242">
        <v>355.93</v>
      </c>
      <c r="M251" s="241"/>
      <c r="N251" s="243">
        <v>8635</v>
      </c>
      <c r="V251" s="231"/>
      <c r="W251" s="237"/>
      <c r="Z251" s="202" t="s">
        <v>665</v>
      </c>
      <c r="AB251" s="237"/>
      <c r="AC251" s="237"/>
      <c r="AE251" s="237"/>
    </row>
    <row r="252" spans="1:31" s="196" customFormat="1" ht="22.5" x14ac:dyDescent="0.2">
      <c r="A252" s="240"/>
      <c r="B252" s="239" t="s">
        <v>666</v>
      </c>
      <c r="C252" s="434" t="s">
        <v>667</v>
      </c>
      <c r="D252" s="434"/>
      <c r="E252" s="434"/>
      <c r="F252" s="241" t="s">
        <v>668</v>
      </c>
      <c r="G252" s="241" t="s">
        <v>669</v>
      </c>
      <c r="H252" s="241"/>
      <c r="I252" s="241" t="s">
        <v>669</v>
      </c>
      <c r="J252" s="242"/>
      <c r="K252" s="241"/>
      <c r="L252" s="242">
        <v>366.61</v>
      </c>
      <c r="M252" s="241"/>
      <c r="N252" s="243">
        <v>8894</v>
      </c>
      <c r="V252" s="231"/>
      <c r="W252" s="237"/>
      <c r="Z252" s="202" t="s">
        <v>667</v>
      </c>
      <c r="AB252" s="237"/>
      <c r="AC252" s="237"/>
      <c r="AE252" s="237"/>
    </row>
    <row r="253" spans="1:31" s="196" customFormat="1" ht="22.5" x14ac:dyDescent="0.2">
      <c r="A253" s="240"/>
      <c r="B253" s="239" t="s">
        <v>670</v>
      </c>
      <c r="C253" s="434" t="s">
        <v>671</v>
      </c>
      <c r="D253" s="434"/>
      <c r="E253" s="434"/>
      <c r="F253" s="241" t="s">
        <v>668</v>
      </c>
      <c r="G253" s="241" t="s">
        <v>672</v>
      </c>
      <c r="H253" s="241" t="s">
        <v>673</v>
      </c>
      <c r="I253" s="241" t="s">
        <v>673</v>
      </c>
      <c r="J253" s="242"/>
      <c r="K253" s="241"/>
      <c r="L253" s="242"/>
      <c r="M253" s="241"/>
      <c r="N253" s="243"/>
      <c r="V253" s="231"/>
      <c r="W253" s="237"/>
      <c r="Z253" s="202" t="s">
        <v>671</v>
      </c>
      <c r="AB253" s="237"/>
      <c r="AC253" s="237"/>
      <c r="AE253" s="237"/>
    </row>
    <row r="254" spans="1:31" s="196" customFormat="1" ht="12" x14ac:dyDescent="0.2">
      <c r="A254" s="247"/>
      <c r="B254" s="248"/>
      <c r="C254" s="437" t="s">
        <v>674</v>
      </c>
      <c r="D254" s="437"/>
      <c r="E254" s="437"/>
      <c r="F254" s="234"/>
      <c r="G254" s="234"/>
      <c r="H254" s="234"/>
      <c r="I254" s="234"/>
      <c r="J254" s="235"/>
      <c r="K254" s="234"/>
      <c r="L254" s="235">
        <v>1732.46</v>
      </c>
      <c r="M254" s="244"/>
      <c r="N254" s="236">
        <v>21545</v>
      </c>
      <c r="V254" s="231"/>
      <c r="W254" s="237"/>
      <c r="AB254" s="237" t="s">
        <v>674</v>
      </c>
      <c r="AC254" s="237"/>
      <c r="AE254" s="237"/>
    </row>
    <row r="255" spans="1:31" s="196" customFormat="1" ht="21.75" x14ac:dyDescent="0.2">
      <c r="A255" s="232" t="s">
        <v>493</v>
      </c>
      <c r="B255" s="233" t="s">
        <v>818</v>
      </c>
      <c r="C255" s="437" t="s">
        <v>819</v>
      </c>
      <c r="D255" s="437"/>
      <c r="E255" s="437"/>
      <c r="F255" s="234" t="s">
        <v>716</v>
      </c>
      <c r="G255" s="234"/>
      <c r="H255" s="234"/>
      <c r="I255" s="234" t="s">
        <v>820</v>
      </c>
      <c r="J255" s="235">
        <v>257</v>
      </c>
      <c r="K255" s="234"/>
      <c r="L255" s="235">
        <v>43.69</v>
      </c>
      <c r="M255" s="234" t="s">
        <v>682</v>
      </c>
      <c r="N255" s="236">
        <v>223</v>
      </c>
      <c r="V255" s="231"/>
      <c r="W255" s="237" t="s">
        <v>819</v>
      </c>
      <c r="AB255" s="237"/>
      <c r="AC255" s="237"/>
      <c r="AE255" s="237"/>
    </row>
    <row r="256" spans="1:31" s="196" customFormat="1" ht="12" x14ac:dyDescent="0.2">
      <c r="A256" s="247"/>
      <c r="B256" s="248"/>
      <c r="C256" s="207" t="s">
        <v>821</v>
      </c>
      <c r="D256" s="256"/>
      <c r="E256" s="256"/>
      <c r="F256" s="249"/>
      <c r="G256" s="249"/>
      <c r="H256" s="249"/>
      <c r="I256" s="249"/>
      <c r="J256" s="257"/>
      <c r="K256" s="249"/>
      <c r="L256" s="257"/>
      <c r="M256" s="258"/>
      <c r="N256" s="259"/>
      <c r="V256" s="231"/>
      <c r="W256" s="237"/>
      <c r="AB256" s="237"/>
      <c r="AC256" s="237"/>
      <c r="AE256" s="237"/>
    </row>
    <row r="257" spans="1:31" s="196" customFormat="1" ht="12" x14ac:dyDescent="0.2">
      <c r="A257" s="260"/>
      <c r="B257" s="209"/>
      <c r="C257" s="434" t="s">
        <v>822</v>
      </c>
      <c r="D257" s="434"/>
      <c r="E257" s="434"/>
      <c r="F257" s="434"/>
      <c r="G257" s="434"/>
      <c r="H257" s="434"/>
      <c r="I257" s="434"/>
      <c r="J257" s="434"/>
      <c r="K257" s="434"/>
      <c r="L257" s="434"/>
      <c r="M257" s="434"/>
      <c r="N257" s="436"/>
      <c r="V257" s="231"/>
      <c r="W257" s="237"/>
      <c r="AB257" s="237"/>
      <c r="AC257" s="237"/>
      <c r="AD257" s="202" t="s">
        <v>822</v>
      </c>
      <c r="AE257" s="237"/>
    </row>
    <row r="258" spans="1:31" s="196" customFormat="1" ht="42.75" x14ac:dyDescent="0.2">
      <c r="A258" s="232" t="s">
        <v>526</v>
      </c>
      <c r="B258" s="233" t="s">
        <v>823</v>
      </c>
      <c r="C258" s="437" t="s">
        <v>824</v>
      </c>
      <c r="D258" s="437"/>
      <c r="E258" s="437"/>
      <c r="F258" s="234" t="s">
        <v>825</v>
      </c>
      <c r="G258" s="234"/>
      <c r="H258" s="234"/>
      <c r="I258" s="234" t="s">
        <v>826</v>
      </c>
      <c r="J258" s="235">
        <v>70.84</v>
      </c>
      <c r="K258" s="234"/>
      <c r="L258" s="235">
        <v>113518.98</v>
      </c>
      <c r="M258" s="234" t="s">
        <v>682</v>
      </c>
      <c r="N258" s="236">
        <v>580082</v>
      </c>
      <c r="V258" s="231"/>
      <c r="W258" s="237" t="s">
        <v>824</v>
      </c>
      <c r="AB258" s="237"/>
      <c r="AC258" s="237"/>
      <c r="AE258" s="237"/>
    </row>
    <row r="259" spans="1:31" s="196" customFormat="1" ht="12" x14ac:dyDescent="0.2">
      <c r="A259" s="247"/>
      <c r="B259" s="248"/>
      <c r="C259" s="207" t="s">
        <v>712</v>
      </c>
      <c r="D259" s="256"/>
      <c r="E259" s="256"/>
      <c r="F259" s="249"/>
      <c r="G259" s="249"/>
      <c r="H259" s="249"/>
      <c r="I259" s="249"/>
      <c r="J259" s="257"/>
      <c r="K259" s="249"/>
      <c r="L259" s="257"/>
      <c r="M259" s="258"/>
      <c r="N259" s="259"/>
      <c r="V259" s="231"/>
      <c r="W259" s="237"/>
      <c r="AB259" s="237"/>
      <c r="AC259" s="237"/>
      <c r="AE259" s="237"/>
    </row>
    <row r="260" spans="1:31" s="196" customFormat="1" ht="12" x14ac:dyDescent="0.2">
      <c r="A260" s="260"/>
      <c r="B260" s="209"/>
      <c r="C260" s="434" t="s">
        <v>827</v>
      </c>
      <c r="D260" s="434"/>
      <c r="E260" s="434"/>
      <c r="F260" s="434"/>
      <c r="G260" s="434"/>
      <c r="H260" s="434"/>
      <c r="I260" s="434"/>
      <c r="J260" s="434"/>
      <c r="K260" s="434"/>
      <c r="L260" s="434"/>
      <c r="M260" s="434"/>
      <c r="N260" s="436"/>
      <c r="V260" s="231"/>
      <c r="W260" s="237"/>
      <c r="AB260" s="237"/>
      <c r="AC260" s="237"/>
      <c r="AD260" s="202" t="s">
        <v>827</v>
      </c>
      <c r="AE260" s="237"/>
    </row>
    <row r="261" spans="1:31" s="196" customFormat="1" ht="32.25" x14ac:dyDescent="0.2">
      <c r="A261" s="232" t="s">
        <v>494</v>
      </c>
      <c r="B261" s="233" t="s">
        <v>828</v>
      </c>
      <c r="C261" s="437" t="s">
        <v>829</v>
      </c>
      <c r="D261" s="437"/>
      <c r="E261" s="437"/>
      <c r="F261" s="234" t="s">
        <v>645</v>
      </c>
      <c r="G261" s="234"/>
      <c r="H261" s="234"/>
      <c r="I261" s="234" t="s">
        <v>64</v>
      </c>
      <c r="J261" s="235"/>
      <c r="K261" s="234"/>
      <c r="L261" s="235"/>
      <c r="M261" s="234"/>
      <c r="N261" s="236"/>
      <c r="V261" s="231"/>
      <c r="W261" s="237" t="s">
        <v>829</v>
      </c>
      <c r="AB261" s="237"/>
      <c r="AC261" s="237"/>
      <c r="AE261" s="237"/>
    </row>
    <row r="262" spans="1:31" s="196" customFormat="1" ht="33.75" x14ac:dyDescent="0.2">
      <c r="A262" s="238"/>
      <c r="B262" s="239" t="s">
        <v>647</v>
      </c>
      <c r="C262" s="434" t="s">
        <v>648</v>
      </c>
      <c r="D262" s="434"/>
      <c r="E262" s="434"/>
      <c r="F262" s="434"/>
      <c r="G262" s="434"/>
      <c r="H262" s="434"/>
      <c r="I262" s="434"/>
      <c r="J262" s="434"/>
      <c r="K262" s="434"/>
      <c r="L262" s="434"/>
      <c r="M262" s="434"/>
      <c r="N262" s="436"/>
      <c r="V262" s="231"/>
      <c r="W262" s="237"/>
      <c r="X262" s="202" t="s">
        <v>648</v>
      </c>
      <c r="AB262" s="237"/>
      <c r="AC262" s="237"/>
      <c r="AE262" s="237"/>
    </row>
    <row r="263" spans="1:31" s="196" customFormat="1" ht="22.5" x14ac:dyDescent="0.2">
      <c r="A263" s="238"/>
      <c r="B263" s="239" t="s">
        <v>649</v>
      </c>
      <c r="C263" s="434" t="s">
        <v>650</v>
      </c>
      <c r="D263" s="434"/>
      <c r="E263" s="434"/>
      <c r="F263" s="434"/>
      <c r="G263" s="434"/>
      <c r="H263" s="434"/>
      <c r="I263" s="434"/>
      <c r="J263" s="434"/>
      <c r="K263" s="434"/>
      <c r="L263" s="434"/>
      <c r="M263" s="434"/>
      <c r="N263" s="436"/>
      <c r="V263" s="231"/>
      <c r="W263" s="237"/>
      <c r="X263" s="202" t="s">
        <v>650</v>
      </c>
      <c r="AB263" s="237"/>
      <c r="AC263" s="237"/>
      <c r="AE263" s="237"/>
    </row>
    <row r="264" spans="1:31" s="196" customFormat="1" ht="12" x14ac:dyDescent="0.2">
      <c r="A264" s="240"/>
      <c r="B264" s="239" t="s">
        <v>65</v>
      </c>
      <c r="C264" s="434" t="s">
        <v>651</v>
      </c>
      <c r="D264" s="434"/>
      <c r="E264" s="434"/>
      <c r="F264" s="241"/>
      <c r="G264" s="241"/>
      <c r="H264" s="241"/>
      <c r="I264" s="241"/>
      <c r="J264" s="242">
        <v>27.11</v>
      </c>
      <c r="K264" s="241" t="s">
        <v>652</v>
      </c>
      <c r="L264" s="242">
        <v>74.819999999999993</v>
      </c>
      <c r="M264" s="241" t="s">
        <v>653</v>
      </c>
      <c r="N264" s="243">
        <v>1815</v>
      </c>
      <c r="V264" s="231"/>
      <c r="W264" s="237"/>
      <c r="Y264" s="202" t="s">
        <v>651</v>
      </c>
      <c r="AB264" s="237"/>
      <c r="AC264" s="237"/>
      <c r="AE264" s="237"/>
    </row>
    <row r="265" spans="1:31" s="196" customFormat="1" ht="12" x14ac:dyDescent="0.2">
      <c r="A265" s="240"/>
      <c r="B265" s="239" t="s">
        <v>64</v>
      </c>
      <c r="C265" s="434" t="s">
        <v>654</v>
      </c>
      <c r="D265" s="434"/>
      <c r="E265" s="434"/>
      <c r="F265" s="241"/>
      <c r="G265" s="241"/>
      <c r="H265" s="241"/>
      <c r="I265" s="241"/>
      <c r="J265" s="242">
        <v>106.69</v>
      </c>
      <c r="K265" s="241" t="s">
        <v>652</v>
      </c>
      <c r="L265" s="242">
        <v>294.45999999999998</v>
      </c>
      <c r="M265" s="241" t="s">
        <v>655</v>
      </c>
      <c r="N265" s="243">
        <v>1893</v>
      </c>
      <c r="V265" s="231"/>
      <c r="W265" s="237"/>
      <c r="Y265" s="202" t="s">
        <v>654</v>
      </c>
      <c r="AB265" s="237"/>
      <c r="AC265" s="237"/>
      <c r="AE265" s="237"/>
    </row>
    <row r="266" spans="1:31" s="196" customFormat="1" ht="12" x14ac:dyDescent="0.2">
      <c r="A266" s="240"/>
      <c r="B266" s="239" t="s">
        <v>63</v>
      </c>
      <c r="C266" s="434" t="s">
        <v>656</v>
      </c>
      <c r="D266" s="434"/>
      <c r="E266" s="434"/>
      <c r="F266" s="241"/>
      <c r="G266" s="241"/>
      <c r="H266" s="241"/>
      <c r="I266" s="241"/>
      <c r="J266" s="242">
        <v>10.09</v>
      </c>
      <c r="K266" s="241" t="s">
        <v>652</v>
      </c>
      <c r="L266" s="242">
        <v>27.85</v>
      </c>
      <c r="M266" s="241" t="s">
        <v>653</v>
      </c>
      <c r="N266" s="243">
        <v>676</v>
      </c>
      <c r="V266" s="231"/>
      <c r="W266" s="237"/>
      <c r="Y266" s="202" t="s">
        <v>656</v>
      </c>
      <c r="AB266" s="237"/>
      <c r="AC266" s="237"/>
      <c r="AE266" s="237"/>
    </row>
    <row r="267" spans="1:31" s="196" customFormat="1" ht="12" x14ac:dyDescent="0.2">
      <c r="A267" s="240"/>
      <c r="B267" s="239" t="s">
        <v>62</v>
      </c>
      <c r="C267" s="434" t="s">
        <v>681</v>
      </c>
      <c r="D267" s="434"/>
      <c r="E267" s="434"/>
      <c r="F267" s="241"/>
      <c r="G267" s="241"/>
      <c r="H267" s="241"/>
      <c r="I267" s="241"/>
      <c r="J267" s="242">
        <v>45.54</v>
      </c>
      <c r="K267" s="241"/>
      <c r="L267" s="242">
        <v>17.88</v>
      </c>
      <c r="M267" s="241" t="s">
        <v>682</v>
      </c>
      <c r="N267" s="243">
        <v>91</v>
      </c>
      <c r="V267" s="231"/>
      <c r="W267" s="237"/>
      <c r="Y267" s="202" t="s">
        <v>681</v>
      </c>
      <c r="AB267" s="237"/>
      <c r="AC267" s="237"/>
      <c r="AE267" s="237"/>
    </row>
    <row r="268" spans="1:31" s="196" customFormat="1" ht="12" x14ac:dyDescent="0.2">
      <c r="A268" s="240"/>
      <c r="B268" s="239"/>
      <c r="C268" s="434" t="s">
        <v>657</v>
      </c>
      <c r="D268" s="434"/>
      <c r="E268" s="434"/>
      <c r="F268" s="241" t="s">
        <v>658</v>
      </c>
      <c r="G268" s="241" t="s">
        <v>830</v>
      </c>
      <c r="H268" s="241" t="s">
        <v>652</v>
      </c>
      <c r="I268" s="241" t="s">
        <v>831</v>
      </c>
      <c r="J268" s="242"/>
      <c r="K268" s="241"/>
      <c r="L268" s="242"/>
      <c r="M268" s="241"/>
      <c r="N268" s="243"/>
      <c r="V268" s="231"/>
      <c r="W268" s="237"/>
      <c r="Z268" s="202" t="s">
        <v>657</v>
      </c>
      <c r="AB268" s="237"/>
      <c r="AC268" s="237"/>
      <c r="AE268" s="237"/>
    </row>
    <row r="269" spans="1:31" s="196" customFormat="1" ht="12" x14ac:dyDescent="0.2">
      <c r="A269" s="240"/>
      <c r="B269" s="239"/>
      <c r="C269" s="434" t="s">
        <v>661</v>
      </c>
      <c r="D269" s="434"/>
      <c r="E269" s="434"/>
      <c r="F269" s="241" t="s">
        <v>658</v>
      </c>
      <c r="G269" s="241" t="s">
        <v>832</v>
      </c>
      <c r="H269" s="241" t="s">
        <v>652</v>
      </c>
      <c r="I269" s="241" t="s">
        <v>833</v>
      </c>
      <c r="J269" s="242"/>
      <c r="K269" s="241"/>
      <c r="L269" s="242"/>
      <c r="M269" s="241"/>
      <c r="N269" s="243"/>
      <c r="V269" s="231"/>
      <c r="W269" s="237"/>
      <c r="Z269" s="202" t="s">
        <v>661</v>
      </c>
      <c r="AB269" s="237"/>
      <c r="AC269" s="237"/>
      <c r="AE269" s="237"/>
    </row>
    <row r="270" spans="1:31" s="196" customFormat="1" ht="12" x14ac:dyDescent="0.2">
      <c r="A270" s="240"/>
      <c r="B270" s="239"/>
      <c r="C270" s="438" t="s">
        <v>664</v>
      </c>
      <c r="D270" s="438"/>
      <c r="E270" s="438"/>
      <c r="F270" s="244"/>
      <c r="G270" s="244"/>
      <c r="H270" s="244"/>
      <c r="I270" s="244"/>
      <c r="J270" s="245">
        <v>142.74</v>
      </c>
      <c r="K270" s="244"/>
      <c r="L270" s="245">
        <v>387.16</v>
      </c>
      <c r="M270" s="244"/>
      <c r="N270" s="246"/>
      <c r="V270" s="231"/>
      <c r="W270" s="237"/>
      <c r="AA270" s="202" t="s">
        <v>664</v>
      </c>
      <c r="AB270" s="237"/>
      <c r="AC270" s="237"/>
      <c r="AE270" s="237"/>
    </row>
    <row r="271" spans="1:31" s="196" customFormat="1" ht="12" x14ac:dyDescent="0.2">
      <c r="A271" s="240"/>
      <c r="B271" s="239"/>
      <c r="C271" s="434" t="s">
        <v>665</v>
      </c>
      <c r="D271" s="434"/>
      <c r="E271" s="434"/>
      <c r="F271" s="241"/>
      <c r="G271" s="241"/>
      <c r="H271" s="241"/>
      <c r="I271" s="241"/>
      <c r="J271" s="242"/>
      <c r="K271" s="241"/>
      <c r="L271" s="242">
        <v>102.67</v>
      </c>
      <c r="M271" s="241"/>
      <c r="N271" s="243">
        <v>2491</v>
      </c>
      <c r="V271" s="231"/>
      <c r="W271" s="237"/>
      <c r="Z271" s="202" t="s">
        <v>665</v>
      </c>
      <c r="AB271" s="237"/>
      <c r="AC271" s="237"/>
      <c r="AE271" s="237"/>
    </row>
    <row r="272" spans="1:31" s="196" customFormat="1" ht="22.5" x14ac:dyDescent="0.2">
      <c r="A272" s="240"/>
      <c r="B272" s="239" t="s">
        <v>666</v>
      </c>
      <c r="C272" s="434" t="s">
        <v>667</v>
      </c>
      <c r="D272" s="434"/>
      <c r="E272" s="434"/>
      <c r="F272" s="241" t="s">
        <v>668</v>
      </c>
      <c r="G272" s="241" t="s">
        <v>669</v>
      </c>
      <c r="H272" s="241"/>
      <c r="I272" s="241" t="s">
        <v>669</v>
      </c>
      <c r="J272" s="242"/>
      <c r="K272" s="241"/>
      <c r="L272" s="242">
        <v>105.75</v>
      </c>
      <c r="M272" s="241"/>
      <c r="N272" s="243">
        <v>2566</v>
      </c>
      <c r="V272" s="231"/>
      <c r="W272" s="237"/>
      <c r="Z272" s="202" t="s">
        <v>667</v>
      </c>
      <c r="AB272" s="237"/>
      <c r="AC272" s="237"/>
      <c r="AE272" s="237"/>
    </row>
    <row r="273" spans="1:31" s="196" customFormat="1" ht="22.5" x14ac:dyDescent="0.2">
      <c r="A273" s="240"/>
      <c r="B273" s="239" t="s">
        <v>670</v>
      </c>
      <c r="C273" s="434" t="s">
        <v>671</v>
      </c>
      <c r="D273" s="434"/>
      <c r="E273" s="434"/>
      <c r="F273" s="241" t="s">
        <v>668</v>
      </c>
      <c r="G273" s="241" t="s">
        <v>672</v>
      </c>
      <c r="H273" s="241" t="s">
        <v>673</v>
      </c>
      <c r="I273" s="241" t="s">
        <v>673</v>
      </c>
      <c r="J273" s="242"/>
      <c r="K273" s="241"/>
      <c r="L273" s="242"/>
      <c r="M273" s="241"/>
      <c r="N273" s="243"/>
      <c r="V273" s="231"/>
      <c r="W273" s="237"/>
      <c r="Z273" s="202" t="s">
        <v>671</v>
      </c>
      <c r="AB273" s="237"/>
      <c r="AC273" s="237"/>
      <c r="AE273" s="237"/>
    </row>
    <row r="274" spans="1:31" s="196" customFormat="1" ht="12" x14ac:dyDescent="0.2">
      <c r="A274" s="247"/>
      <c r="B274" s="248"/>
      <c r="C274" s="437" t="s">
        <v>674</v>
      </c>
      <c r="D274" s="437"/>
      <c r="E274" s="437"/>
      <c r="F274" s="234"/>
      <c r="G274" s="234"/>
      <c r="H274" s="234"/>
      <c r="I274" s="234"/>
      <c r="J274" s="235"/>
      <c r="K274" s="234"/>
      <c r="L274" s="235">
        <v>492.91</v>
      </c>
      <c r="M274" s="244"/>
      <c r="N274" s="236">
        <v>6365</v>
      </c>
      <c r="V274" s="231"/>
      <c r="W274" s="237"/>
      <c r="AB274" s="237" t="s">
        <v>674</v>
      </c>
      <c r="AC274" s="237"/>
      <c r="AE274" s="237"/>
    </row>
    <row r="275" spans="1:31" s="196" customFormat="1" ht="32.25" x14ac:dyDescent="0.2">
      <c r="A275" s="232" t="s">
        <v>834</v>
      </c>
      <c r="B275" s="233" t="s">
        <v>835</v>
      </c>
      <c r="C275" s="437" t="s">
        <v>836</v>
      </c>
      <c r="D275" s="437"/>
      <c r="E275" s="437"/>
      <c r="F275" s="234" t="s">
        <v>645</v>
      </c>
      <c r="G275" s="234"/>
      <c r="H275" s="234"/>
      <c r="I275" s="234" t="s">
        <v>57</v>
      </c>
      <c r="J275" s="235"/>
      <c r="K275" s="234"/>
      <c r="L275" s="235"/>
      <c r="M275" s="234"/>
      <c r="N275" s="236"/>
      <c r="V275" s="231"/>
      <c r="W275" s="237" t="s">
        <v>836</v>
      </c>
      <c r="AB275" s="237"/>
      <c r="AC275" s="237"/>
      <c r="AE275" s="237"/>
    </row>
    <row r="276" spans="1:31" s="196" customFormat="1" ht="12" x14ac:dyDescent="0.2">
      <c r="A276" s="260"/>
      <c r="B276" s="209"/>
      <c r="C276" s="434" t="s">
        <v>837</v>
      </c>
      <c r="D276" s="434"/>
      <c r="E276" s="434"/>
      <c r="F276" s="434"/>
      <c r="G276" s="434"/>
      <c r="H276" s="434"/>
      <c r="I276" s="434"/>
      <c r="J276" s="434"/>
      <c r="K276" s="434"/>
      <c r="L276" s="434"/>
      <c r="M276" s="434"/>
      <c r="N276" s="436"/>
      <c r="V276" s="231"/>
      <c r="W276" s="237"/>
      <c r="AB276" s="237"/>
      <c r="AC276" s="237"/>
      <c r="AD276" s="202" t="s">
        <v>837</v>
      </c>
      <c r="AE276" s="237"/>
    </row>
    <row r="277" spans="1:31" s="196" customFormat="1" ht="33.75" x14ac:dyDescent="0.2">
      <c r="A277" s="238"/>
      <c r="B277" s="239" t="s">
        <v>647</v>
      </c>
      <c r="C277" s="434" t="s">
        <v>648</v>
      </c>
      <c r="D277" s="434"/>
      <c r="E277" s="434"/>
      <c r="F277" s="434"/>
      <c r="G277" s="434"/>
      <c r="H277" s="434"/>
      <c r="I277" s="434"/>
      <c r="J277" s="434"/>
      <c r="K277" s="434"/>
      <c r="L277" s="434"/>
      <c r="M277" s="434"/>
      <c r="N277" s="436"/>
      <c r="V277" s="231"/>
      <c r="W277" s="237"/>
      <c r="X277" s="202" t="s">
        <v>648</v>
      </c>
      <c r="AB277" s="237"/>
      <c r="AC277" s="237"/>
      <c r="AE277" s="237"/>
    </row>
    <row r="278" spans="1:31" s="196" customFormat="1" ht="22.5" x14ac:dyDescent="0.2">
      <c r="A278" s="238"/>
      <c r="B278" s="239" t="s">
        <v>649</v>
      </c>
      <c r="C278" s="434" t="s">
        <v>650</v>
      </c>
      <c r="D278" s="434"/>
      <c r="E278" s="434"/>
      <c r="F278" s="434"/>
      <c r="G278" s="434"/>
      <c r="H278" s="434"/>
      <c r="I278" s="434"/>
      <c r="J278" s="434"/>
      <c r="K278" s="434"/>
      <c r="L278" s="434"/>
      <c r="M278" s="434"/>
      <c r="N278" s="436"/>
      <c r="V278" s="231"/>
      <c r="W278" s="237"/>
      <c r="X278" s="202" t="s">
        <v>650</v>
      </c>
      <c r="AB278" s="237"/>
      <c r="AC278" s="237"/>
      <c r="AE278" s="237"/>
    </row>
    <row r="279" spans="1:31" s="196" customFormat="1" ht="12" x14ac:dyDescent="0.2">
      <c r="A279" s="240"/>
      <c r="B279" s="239" t="s">
        <v>65</v>
      </c>
      <c r="C279" s="434" t="s">
        <v>651</v>
      </c>
      <c r="D279" s="434"/>
      <c r="E279" s="434"/>
      <c r="F279" s="241"/>
      <c r="G279" s="241"/>
      <c r="H279" s="241"/>
      <c r="I279" s="241"/>
      <c r="J279" s="242">
        <v>52.98</v>
      </c>
      <c r="K279" s="241" t="s">
        <v>652</v>
      </c>
      <c r="L279" s="242">
        <v>511.79</v>
      </c>
      <c r="M279" s="241" t="s">
        <v>653</v>
      </c>
      <c r="N279" s="243">
        <v>12416</v>
      </c>
      <c r="V279" s="231"/>
      <c r="W279" s="237"/>
      <c r="Y279" s="202" t="s">
        <v>651</v>
      </c>
      <c r="AB279" s="237"/>
      <c r="AC279" s="237"/>
      <c r="AE279" s="237"/>
    </row>
    <row r="280" spans="1:31" s="196" customFormat="1" ht="12" x14ac:dyDescent="0.2">
      <c r="A280" s="240"/>
      <c r="B280" s="239" t="s">
        <v>64</v>
      </c>
      <c r="C280" s="434" t="s">
        <v>654</v>
      </c>
      <c r="D280" s="434"/>
      <c r="E280" s="434"/>
      <c r="F280" s="241"/>
      <c r="G280" s="241"/>
      <c r="H280" s="241"/>
      <c r="I280" s="241"/>
      <c r="J280" s="242">
        <v>247.94</v>
      </c>
      <c r="K280" s="241" t="s">
        <v>652</v>
      </c>
      <c r="L280" s="242">
        <v>2395.1</v>
      </c>
      <c r="M280" s="241" t="s">
        <v>655</v>
      </c>
      <c r="N280" s="243">
        <v>15400</v>
      </c>
      <c r="V280" s="231"/>
      <c r="W280" s="237"/>
      <c r="Y280" s="202" t="s">
        <v>654</v>
      </c>
      <c r="AB280" s="237"/>
      <c r="AC280" s="237"/>
      <c r="AE280" s="237"/>
    </row>
    <row r="281" spans="1:31" s="196" customFormat="1" ht="12" x14ac:dyDescent="0.2">
      <c r="A281" s="240"/>
      <c r="B281" s="239" t="s">
        <v>63</v>
      </c>
      <c r="C281" s="434" t="s">
        <v>656</v>
      </c>
      <c r="D281" s="434"/>
      <c r="E281" s="434"/>
      <c r="F281" s="241"/>
      <c r="G281" s="241"/>
      <c r="H281" s="241"/>
      <c r="I281" s="241"/>
      <c r="J281" s="242">
        <v>23.2</v>
      </c>
      <c r="K281" s="241" t="s">
        <v>652</v>
      </c>
      <c r="L281" s="242">
        <v>224.11</v>
      </c>
      <c r="M281" s="241" t="s">
        <v>653</v>
      </c>
      <c r="N281" s="243">
        <v>5437</v>
      </c>
      <c r="V281" s="231"/>
      <c r="W281" s="237"/>
      <c r="Y281" s="202" t="s">
        <v>656</v>
      </c>
      <c r="AB281" s="237"/>
      <c r="AC281" s="237"/>
      <c r="AE281" s="237"/>
    </row>
    <row r="282" spans="1:31" s="196" customFormat="1" ht="12" x14ac:dyDescent="0.2">
      <c r="A282" s="240"/>
      <c r="B282" s="239" t="s">
        <v>62</v>
      </c>
      <c r="C282" s="434" t="s">
        <v>681</v>
      </c>
      <c r="D282" s="434"/>
      <c r="E282" s="434"/>
      <c r="F282" s="241"/>
      <c r="G282" s="241"/>
      <c r="H282" s="241"/>
      <c r="I282" s="241"/>
      <c r="J282" s="242">
        <v>45.54</v>
      </c>
      <c r="K282" s="241"/>
      <c r="L282" s="242">
        <v>62.58</v>
      </c>
      <c r="M282" s="241" t="s">
        <v>682</v>
      </c>
      <c r="N282" s="243">
        <v>320</v>
      </c>
      <c r="V282" s="231"/>
      <c r="W282" s="237"/>
      <c r="Y282" s="202" t="s">
        <v>681</v>
      </c>
      <c r="AB282" s="237"/>
      <c r="AC282" s="237"/>
      <c r="AE282" s="237"/>
    </row>
    <row r="283" spans="1:31" s="196" customFormat="1" ht="12" x14ac:dyDescent="0.2">
      <c r="A283" s="240"/>
      <c r="B283" s="239"/>
      <c r="C283" s="434" t="s">
        <v>657</v>
      </c>
      <c r="D283" s="434"/>
      <c r="E283" s="434"/>
      <c r="F283" s="241" t="s">
        <v>658</v>
      </c>
      <c r="G283" s="241" t="s">
        <v>838</v>
      </c>
      <c r="H283" s="241" t="s">
        <v>652</v>
      </c>
      <c r="I283" s="241" t="s">
        <v>839</v>
      </c>
      <c r="J283" s="242"/>
      <c r="K283" s="241"/>
      <c r="L283" s="242"/>
      <c r="M283" s="241"/>
      <c r="N283" s="243"/>
      <c r="V283" s="231"/>
      <c r="W283" s="237"/>
      <c r="Z283" s="202" t="s">
        <v>657</v>
      </c>
      <c r="AB283" s="237"/>
      <c r="AC283" s="237"/>
      <c r="AE283" s="237"/>
    </row>
    <row r="284" spans="1:31" s="196" customFormat="1" ht="12" x14ac:dyDescent="0.2">
      <c r="A284" s="240"/>
      <c r="B284" s="239"/>
      <c r="C284" s="434" t="s">
        <v>661</v>
      </c>
      <c r="D284" s="434"/>
      <c r="E284" s="434"/>
      <c r="F284" s="241" t="s">
        <v>658</v>
      </c>
      <c r="G284" s="241" t="s">
        <v>64</v>
      </c>
      <c r="H284" s="241" t="s">
        <v>652</v>
      </c>
      <c r="I284" s="241" t="s">
        <v>840</v>
      </c>
      <c r="J284" s="242"/>
      <c r="K284" s="241"/>
      <c r="L284" s="242"/>
      <c r="M284" s="241"/>
      <c r="N284" s="243"/>
      <c r="V284" s="231"/>
      <c r="W284" s="237"/>
      <c r="Z284" s="202" t="s">
        <v>661</v>
      </c>
      <c r="AB284" s="237"/>
      <c r="AC284" s="237"/>
      <c r="AE284" s="237"/>
    </row>
    <row r="285" spans="1:31" s="196" customFormat="1" ht="12" x14ac:dyDescent="0.2">
      <c r="A285" s="240"/>
      <c r="B285" s="239"/>
      <c r="C285" s="438" t="s">
        <v>664</v>
      </c>
      <c r="D285" s="438"/>
      <c r="E285" s="438"/>
      <c r="F285" s="244"/>
      <c r="G285" s="244"/>
      <c r="H285" s="244"/>
      <c r="I285" s="244"/>
      <c r="J285" s="245">
        <v>309.86</v>
      </c>
      <c r="K285" s="244"/>
      <c r="L285" s="245">
        <v>2969.47</v>
      </c>
      <c r="M285" s="244"/>
      <c r="N285" s="246"/>
      <c r="V285" s="231"/>
      <c r="W285" s="237"/>
      <c r="AA285" s="202" t="s">
        <v>664</v>
      </c>
      <c r="AB285" s="237"/>
      <c r="AC285" s="237"/>
      <c r="AE285" s="237"/>
    </row>
    <row r="286" spans="1:31" s="196" customFormat="1" ht="12" x14ac:dyDescent="0.2">
      <c r="A286" s="240"/>
      <c r="B286" s="239"/>
      <c r="C286" s="434" t="s">
        <v>665</v>
      </c>
      <c r="D286" s="434"/>
      <c r="E286" s="434"/>
      <c r="F286" s="241"/>
      <c r="G286" s="241"/>
      <c r="H286" s="241"/>
      <c r="I286" s="241"/>
      <c r="J286" s="242"/>
      <c r="K286" s="241"/>
      <c r="L286" s="242">
        <v>735.9</v>
      </c>
      <c r="M286" s="241"/>
      <c r="N286" s="243">
        <v>17853</v>
      </c>
      <c r="V286" s="231"/>
      <c r="W286" s="237"/>
      <c r="Z286" s="202" t="s">
        <v>665</v>
      </c>
      <c r="AB286" s="237"/>
      <c r="AC286" s="237"/>
      <c r="AE286" s="237"/>
    </row>
    <row r="287" spans="1:31" s="196" customFormat="1" ht="22.5" x14ac:dyDescent="0.2">
      <c r="A287" s="240"/>
      <c r="B287" s="239" t="s">
        <v>666</v>
      </c>
      <c r="C287" s="434" t="s">
        <v>667</v>
      </c>
      <c r="D287" s="434"/>
      <c r="E287" s="434"/>
      <c r="F287" s="241" t="s">
        <v>668</v>
      </c>
      <c r="G287" s="241" t="s">
        <v>669</v>
      </c>
      <c r="H287" s="241"/>
      <c r="I287" s="241" t="s">
        <v>669</v>
      </c>
      <c r="J287" s="242"/>
      <c r="K287" s="241"/>
      <c r="L287" s="242">
        <v>757.98</v>
      </c>
      <c r="M287" s="241"/>
      <c r="N287" s="243">
        <v>18389</v>
      </c>
      <c r="V287" s="231"/>
      <c r="W287" s="237"/>
      <c r="Z287" s="202" t="s">
        <v>667</v>
      </c>
      <c r="AB287" s="237"/>
      <c r="AC287" s="237"/>
      <c r="AE287" s="237"/>
    </row>
    <row r="288" spans="1:31" s="196" customFormat="1" ht="22.5" x14ac:dyDescent="0.2">
      <c r="A288" s="240"/>
      <c r="B288" s="239" t="s">
        <v>670</v>
      </c>
      <c r="C288" s="434" t="s">
        <v>671</v>
      </c>
      <c r="D288" s="434"/>
      <c r="E288" s="434"/>
      <c r="F288" s="241" t="s">
        <v>668</v>
      </c>
      <c r="G288" s="241" t="s">
        <v>672</v>
      </c>
      <c r="H288" s="241" t="s">
        <v>673</v>
      </c>
      <c r="I288" s="241" t="s">
        <v>673</v>
      </c>
      <c r="J288" s="242"/>
      <c r="K288" s="241"/>
      <c r="L288" s="242"/>
      <c r="M288" s="241"/>
      <c r="N288" s="243"/>
      <c r="V288" s="231"/>
      <c r="W288" s="237"/>
      <c r="Z288" s="202" t="s">
        <v>671</v>
      </c>
      <c r="AB288" s="237"/>
      <c r="AC288" s="237"/>
      <c r="AE288" s="237"/>
    </row>
    <row r="289" spans="1:31" s="196" customFormat="1" ht="12" x14ac:dyDescent="0.2">
      <c r="A289" s="247"/>
      <c r="B289" s="248"/>
      <c r="C289" s="437" t="s">
        <v>674</v>
      </c>
      <c r="D289" s="437"/>
      <c r="E289" s="437"/>
      <c r="F289" s="234"/>
      <c r="G289" s="234"/>
      <c r="H289" s="234"/>
      <c r="I289" s="234"/>
      <c r="J289" s="235"/>
      <c r="K289" s="234"/>
      <c r="L289" s="235">
        <v>3727.45</v>
      </c>
      <c r="M289" s="244"/>
      <c r="N289" s="236">
        <v>46525</v>
      </c>
      <c r="V289" s="231"/>
      <c r="W289" s="237"/>
      <c r="AB289" s="237" t="s">
        <v>674</v>
      </c>
      <c r="AC289" s="237"/>
      <c r="AE289" s="237"/>
    </row>
    <row r="290" spans="1:31" s="196" customFormat="1" ht="32.25" x14ac:dyDescent="0.2">
      <c r="A290" s="232" t="s">
        <v>841</v>
      </c>
      <c r="B290" s="233" t="s">
        <v>828</v>
      </c>
      <c r="C290" s="437" t="s">
        <v>829</v>
      </c>
      <c r="D290" s="437"/>
      <c r="E290" s="437"/>
      <c r="F290" s="234" t="s">
        <v>645</v>
      </c>
      <c r="G290" s="234"/>
      <c r="H290" s="234"/>
      <c r="I290" s="234" t="s">
        <v>842</v>
      </c>
      <c r="J290" s="235"/>
      <c r="K290" s="234"/>
      <c r="L290" s="235"/>
      <c r="M290" s="234"/>
      <c r="N290" s="236"/>
      <c r="V290" s="231"/>
      <c r="W290" s="237" t="s">
        <v>829</v>
      </c>
      <c r="AB290" s="237"/>
      <c r="AC290" s="237"/>
      <c r="AE290" s="237"/>
    </row>
    <row r="291" spans="1:31" s="196" customFormat="1" ht="33.75" x14ac:dyDescent="0.2">
      <c r="A291" s="238"/>
      <c r="B291" s="239" t="s">
        <v>647</v>
      </c>
      <c r="C291" s="434" t="s">
        <v>648</v>
      </c>
      <c r="D291" s="434"/>
      <c r="E291" s="434"/>
      <c r="F291" s="434"/>
      <c r="G291" s="434"/>
      <c r="H291" s="434"/>
      <c r="I291" s="434"/>
      <c r="J291" s="434"/>
      <c r="K291" s="434"/>
      <c r="L291" s="434"/>
      <c r="M291" s="434"/>
      <c r="N291" s="436"/>
      <c r="V291" s="231"/>
      <c r="W291" s="237"/>
      <c r="X291" s="202" t="s">
        <v>648</v>
      </c>
      <c r="AB291" s="237"/>
      <c r="AC291" s="237"/>
      <c r="AE291" s="237"/>
    </row>
    <row r="292" spans="1:31" s="196" customFormat="1" ht="22.5" x14ac:dyDescent="0.2">
      <c r="A292" s="238"/>
      <c r="B292" s="239" t="s">
        <v>649</v>
      </c>
      <c r="C292" s="434" t="s">
        <v>650</v>
      </c>
      <c r="D292" s="434"/>
      <c r="E292" s="434"/>
      <c r="F292" s="434"/>
      <c r="G292" s="434"/>
      <c r="H292" s="434"/>
      <c r="I292" s="434"/>
      <c r="J292" s="434"/>
      <c r="K292" s="434"/>
      <c r="L292" s="434"/>
      <c r="M292" s="434"/>
      <c r="N292" s="436"/>
      <c r="V292" s="231"/>
      <c r="W292" s="237"/>
      <c r="X292" s="202" t="s">
        <v>650</v>
      </c>
      <c r="AB292" s="237"/>
      <c r="AC292" s="237"/>
      <c r="AE292" s="237"/>
    </row>
    <row r="293" spans="1:31" s="196" customFormat="1" ht="12" x14ac:dyDescent="0.2">
      <c r="A293" s="240"/>
      <c r="B293" s="239" t="s">
        <v>65</v>
      </c>
      <c r="C293" s="434" t="s">
        <v>651</v>
      </c>
      <c r="D293" s="434"/>
      <c r="E293" s="434"/>
      <c r="F293" s="241"/>
      <c r="G293" s="241"/>
      <c r="H293" s="241"/>
      <c r="I293" s="241"/>
      <c r="J293" s="242">
        <v>27.11</v>
      </c>
      <c r="K293" s="241" t="s">
        <v>652</v>
      </c>
      <c r="L293" s="242">
        <v>-149.65</v>
      </c>
      <c r="M293" s="241" t="s">
        <v>653</v>
      </c>
      <c r="N293" s="243">
        <v>-3631</v>
      </c>
      <c r="V293" s="231"/>
      <c r="W293" s="237"/>
      <c r="Y293" s="202" t="s">
        <v>651</v>
      </c>
      <c r="AB293" s="237"/>
      <c r="AC293" s="237"/>
      <c r="AE293" s="237"/>
    </row>
    <row r="294" spans="1:31" s="196" customFormat="1" ht="12" x14ac:dyDescent="0.2">
      <c r="A294" s="240"/>
      <c r="B294" s="239" t="s">
        <v>64</v>
      </c>
      <c r="C294" s="434" t="s">
        <v>654</v>
      </c>
      <c r="D294" s="434"/>
      <c r="E294" s="434"/>
      <c r="F294" s="241"/>
      <c r="G294" s="241"/>
      <c r="H294" s="241"/>
      <c r="I294" s="241"/>
      <c r="J294" s="242">
        <v>106.69</v>
      </c>
      <c r="K294" s="241" t="s">
        <v>652</v>
      </c>
      <c r="L294" s="242">
        <v>-588.92999999999995</v>
      </c>
      <c r="M294" s="241" t="s">
        <v>655</v>
      </c>
      <c r="N294" s="243">
        <v>-3787</v>
      </c>
      <c r="V294" s="231"/>
      <c r="W294" s="237"/>
      <c r="Y294" s="202" t="s">
        <v>654</v>
      </c>
      <c r="AB294" s="237"/>
      <c r="AC294" s="237"/>
      <c r="AE294" s="237"/>
    </row>
    <row r="295" spans="1:31" s="196" customFormat="1" ht="12" x14ac:dyDescent="0.2">
      <c r="A295" s="240"/>
      <c r="B295" s="239" t="s">
        <v>63</v>
      </c>
      <c r="C295" s="434" t="s">
        <v>656</v>
      </c>
      <c r="D295" s="434"/>
      <c r="E295" s="434"/>
      <c r="F295" s="241"/>
      <c r="G295" s="241"/>
      <c r="H295" s="241"/>
      <c r="I295" s="241"/>
      <c r="J295" s="242">
        <v>10.09</v>
      </c>
      <c r="K295" s="241" t="s">
        <v>652</v>
      </c>
      <c r="L295" s="242">
        <v>-55.7</v>
      </c>
      <c r="M295" s="241" t="s">
        <v>653</v>
      </c>
      <c r="N295" s="243">
        <v>-1351</v>
      </c>
      <c r="V295" s="231"/>
      <c r="W295" s="237"/>
      <c r="Y295" s="202" t="s">
        <v>656</v>
      </c>
      <c r="AB295" s="237"/>
      <c r="AC295" s="237"/>
      <c r="AE295" s="237"/>
    </row>
    <row r="296" spans="1:31" s="196" customFormat="1" ht="12" x14ac:dyDescent="0.2">
      <c r="A296" s="240"/>
      <c r="B296" s="239" t="s">
        <v>62</v>
      </c>
      <c r="C296" s="434" t="s">
        <v>681</v>
      </c>
      <c r="D296" s="434"/>
      <c r="E296" s="434"/>
      <c r="F296" s="241"/>
      <c r="G296" s="241"/>
      <c r="H296" s="241"/>
      <c r="I296" s="241"/>
      <c r="J296" s="242">
        <v>45.54</v>
      </c>
      <c r="K296" s="241"/>
      <c r="L296" s="242">
        <v>-35.76</v>
      </c>
      <c r="M296" s="241" t="s">
        <v>682</v>
      </c>
      <c r="N296" s="243">
        <v>-183</v>
      </c>
      <c r="V296" s="231"/>
      <c r="W296" s="237"/>
      <c r="Y296" s="202" t="s">
        <v>681</v>
      </c>
      <c r="AB296" s="237"/>
      <c r="AC296" s="237"/>
      <c r="AE296" s="237"/>
    </row>
    <row r="297" spans="1:31" s="196" customFormat="1" ht="12" x14ac:dyDescent="0.2">
      <c r="A297" s="240"/>
      <c r="B297" s="239"/>
      <c r="C297" s="434" t="s">
        <v>657</v>
      </c>
      <c r="D297" s="434"/>
      <c r="E297" s="434"/>
      <c r="F297" s="241" t="s">
        <v>658</v>
      </c>
      <c r="G297" s="241" t="s">
        <v>830</v>
      </c>
      <c r="H297" s="241" t="s">
        <v>652</v>
      </c>
      <c r="I297" s="241" t="s">
        <v>843</v>
      </c>
      <c r="J297" s="242"/>
      <c r="K297" s="241"/>
      <c r="L297" s="242"/>
      <c r="M297" s="241"/>
      <c r="N297" s="243"/>
      <c r="V297" s="231"/>
      <c r="W297" s="237"/>
      <c r="Z297" s="202" t="s">
        <v>657</v>
      </c>
      <c r="AB297" s="237"/>
      <c r="AC297" s="237"/>
      <c r="AE297" s="237"/>
    </row>
    <row r="298" spans="1:31" s="196" customFormat="1" ht="12" x14ac:dyDescent="0.2">
      <c r="A298" s="240"/>
      <c r="B298" s="239"/>
      <c r="C298" s="434" t="s">
        <v>661</v>
      </c>
      <c r="D298" s="434"/>
      <c r="E298" s="434"/>
      <c r="F298" s="241" t="s">
        <v>658</v>
      </c>
      <c r="G298" s="241" t="s">
        <v>832</v>
      </c>
      <c r="H298" s="241" t="s">
        <v>652</v>
      </c>
      <c r="I298" s="241" t="s">
        <v>844</v>
      </c>
      <c r="J298" s="242"/>
      <c r="K298" s="241"/>
      <c r="L298" s="242"/>
      <c r="M298" s="241"/>
      <c r="N298" s="243"/>
      <c r="V298" s="231"/>
      <c r="W298" s="237"/>
      <c r="Z298" s="202" t="s">
        <v>661</v>
      </c>
      <c r="AB298" s="237"/>
      <c r="AC298" s="237"/>
      <c r="AE298" s="237"/>
    </row>
    <row r="299" spans="1:31" s="196" customFormat="1" ht="12" x14ac:dyDescent="0.2">
      <c r="A299" s="240"/>
      <c r="B299" s="239"/>
      <c r="C299" s="438" t="s">
        <v>664</v>
      </c>
      <c r="D299" s="438"/>
      <c r="E299" s="438"/>
      <c r="F299" s="244"/>
      <c r="G299" s="244"/>
      <c r="H299" s="244"/>
      <c r="I299" s="244"/>
      <c r="J299" s="245">
        <v>142.74</v>
      </c>
      <c r="K299" s="244"/>
      <c r="L299" s="245">
        <v>-774.34</v>
      </c>
      <c r="M299" s="244"/>
      <c r="N299" s="246"/>
      <c r="V299" s="231"/>
      <c r="W299" s="237"/>
      <c r="AA299" s="202" t="s">
        <v>664</v>
      </c>
      <c r="AB299" s="237"/>
      <c r="AC299" s="237"/>
      <c r="AE299" s="237"/>
    </row>
    <row r="300" spans="1:31" s="196" customFormat="1" ht="12" x14ac:dyDescent="0.2">
      <c r="A300" s="240"/>
      <c r="B300" s="239"/>
      <c r="C300" s="434" t="s">
        <v>665</v>
      </c>
      <c r="D300" s="434"/>
      <c r="E300" s="434"/>
      <c r="F300" s="241"/>
      <c r="G300" s="241"/>
      <c r="H300" s="241"/>
      <c r="I300" s="241"/>
      <c r="J300" s="242"/>
      <c r="K300" s="241"/>
      <c r="L300" s="242">
        <v>-205.35</v>
      </c>
      <c r="M300" s="241"/>
      <c r="N300" s="243">
        <v>-4982</v>
      </c>
      <c r="V300" s="231"/>
      <c r="W300" s="237"/>
      <c r="Z300" s="202" t="s">
        <v>665</v>
      </c>
      <c r="AB300" s="237"/>
      <c r="AC300" s="237"/>
      <c r="AE300" s="237"/>
    </row>
    <row r="301" spans="1:31" s="196" customFormat="1" ht="22.5" x14ac:dyDescent="0.2">
      <c r="A301" s="240"/>
      <c r="B301" s="239" t="s">
        <v>666</v>
      </c>
      <c r="C301" s="434" t="s">
        <v>667</v>
      </c>
      <c r="D301" s="434"/>
      <c r="E301" s="434"/>
      <c r="F301" s="241" t="s">
        <v>668</v>
      </c>
      <c r="G301" s="241" t="s">
        <v>669</v>
      </c>
      <c r="H301" s="241"/>
      <c r="I301" s="241" t="s">
        <v>669</v>
      </c>
      <c r="J301" s="242"/>
      <c r="K301" s="241"/>
      <c r="L301" s="242">
        <v>-211.51</v>
      </c>
      <c r="M301" s="241"/>
      <c r="N301" s="243">
        <v>-5131</v>
      </c>
      <c r="V301" s="231"/>
      <c r="W301" s="237"/>
      <c r="Z301" s="202" t="s">
        <v>667</v>
      </c>
      <c r="AB301" s="237"/>
      <c r="AC301" s="237"/>
      <c r="AE301" s="237"/>
    </row>
    <row r="302" spans="1:31" s="196" customFormat="1" ht="22.5" x14ac:dyDescent="0.2">
      <c r="A302" s="240"/>
      <c r="B302" s="239" t="s">
        <v>670</v>
      </c>
      <c r="C302" s="434" t="s">
        <v>671</v>
      </c>
      <c r="D302" s="434"/>
      <c r="E302" s="434"/>
      <c r="F302" s="241" t="s">
        <v>668</v>
      </c>
      <c r="G302" s="241" t="s">
        <v>672</v>
      </c>
      <c r="H302" s="241" t="s">
        <v>673</v>
      </c>
      <c r="I302" s="241" t="s">
        <v>673</v>
      </c>
      <c r="J302" s="242"/>
      <c r="K302" s="241"/>
      <c r="L302" s="242"/>
      <c r="M302" s="241"/>
      <c r="N302" s="243"/>
      <c r="V302" s="231"/>
      <c r="W302" s="237"/>
      <c r="Z302" s="202" t="s">
        <v>671</v>
      </c>
      <c r="AB302" s="237"/>
      <c r="AC302" s="237"/>
      <c r="AE302" s="237"/>
    </row>
    <row r="303" spans="1:31" s="196" customFormat="1" ht="12" x14ac:dyDescent="0.2">
      <c r="A303" s="247"/>
      <c r="B303" s="248"/>
      <c r="C303" s="437" t="s">
        <v>674</v>
      </c>
      <c r="D303" s="437"/>
      <c r="E303" s="437"/>
      <c r="F303" s="234"/>
      <c r="G303" s="234"/>
      <c r="H303" s="234"/>
      <c r="I303" s="234"/>
      <c r="J303" s="235"/>
      <c r="K303" s="234"/>
      <c r="L303" s="235">
        <v>-985.85</v>
      </c>
      <c r="M303" s="244"/>
      <c r="N303" s="236">
        <v>-12732</v>
      </c>
      <c r="V303" s="231"/>
      <c r="W303" s="237"/>
      <c r="AB303" s="237" t="s">
        <v>674</v>
      </c>
      <c r="AC303" s="237"/>
      <c r="AE303" s="237"/>
    </row>
    <row r="304" spans="1:31" s="196" customFormat="1" ht="21.75" x14ac:dyDescent="0.2">
      <c r="A304" s="232" t="s">
        <v>845</v>
      </c>
      <c r="B304" s="233" t="s">
        <v>846</v>
      </c>
      <c r="C304" s="437" t="s">
        <v>847</v>
      </c>
      <c r="D304" s="437"/>
      <c r="E304" s="437"/>
      <c r="F304" s="234" t="s">
        <v>645</v>
      </c>
      <c r="G304" s="234"/>
      <c r="H304" s="234"/>
      <c r="I304" s="234" t="s">
        <v>57</v>
      </c>
      <c r="J304" s="235">
        <v>1502.88</v>
      </c>
      <c r="K304" s="234"/>
      <c r="L304" s="235">
        <v>10520.16</v>
      </c>
      <c r="M304" s="234" t="s">
        <v>682</v>
      </c>
      <c r="N304" s="236">
        <v>53758</v>
      </c>
      <c r="V304" s="231"/>
      <c r="W304" s="237" t="s">
        <v>847</v>
      </c>
      <c r="AB304" s="237"/>
      <c r="AC304" s="237"/>
      <c r="AE304" s="237"/>
    </row>
    <row r="305" spans="1:31" s="196" customFormat="1" ht="12" x14ac:dyDescent="0.2">
      <c r="A305" s="247"/>
      <c r="B305" s="248"/>
      <c r="C305" s="207" t="s">
        <v>760</v>
      </c>
      <c r="D305" s="256"/>
      <c r="E305" s="256"/>
      <c r="F305" s="249"/>
      <c r="G305" s="249"/>
      <c r="H305" s="249"/>
      <c r="I305" s="249"/>
      <c r="J305" s="257"/>
      <c r="K305" s="249"/>
      <c r="L305" s="257"/>
      <c r="M305" s="258"/>
      <c r="N305" s="259"/>
      <c r="V305" s="231"/>
      <c r="W305" s="237"/>
      <c r="AB305" s="237"/>
      <c r="AC305" s="237"/>
      <c r="AE305" s="237"/>
    </row>
    <row r="306" spans="1:31" s="196" customFormat="1" ht="21.75" x14ac:dyDescent="0.2">
      <c r="A306" s="232" t="s">
        <v>848</v>
      </c>
      <c r="B306" s="233" t="s">
        <v>849</v>
      </c>
      <c r="C306" s="437" t="s">
        <v>850</v>
      </c>
      <c r="D306" s="437"/>
      <c r="E306" s="437"/>
      <c r="F306" s="234" t="s">
        <v>645</v>
      </c>
      <c r="G306" s="234"/>
      <c r="H306" s="234"/>
      <c r="I306" s="234" t="s">
        <v>57</v>
      </c>
      <c r="J306" s="235">
        <v>939.22</v>
      </c>
      <c r="K306" s="234"/>
      <c r="L306" s="235">
        <v>6574.54</v>
      </c>
      <c r="M306" s="234" t="s">
        <v>682</v>
      </c>
      <c r="N306" s="236">
        <v>33596</v>
      </c>
      <c r="V306" s="231"/>
      <c r="W306" s="237" t="s">
        <v>850</v>
      </c>
      <c r="AB306" s="237"/>
      <c r="AC306" s="237"/>
      <c r="AE306" s="237"/>
    </row>
    <row r="307" spans="1:31" s="196" customFormat="1" ht="12" x14ac:dyDescent="0.2">
      <c r="A307" s="247"/>
      <c r="B307" s="248"/>
      <c r="C307" s="207" t="s">
        <v>760</v>
      </c>
      <c r="D307" s="256"/>
      <c r="E307" s="256"/>
      <c r="F307" s="249"/>
      <c r="G307" s="249"/>
      <c r="H307" s="249"/>
      <c r="I307" s="249"/>
      <c r="J307" s="257"/>
      <c r="K307" s="249"/>
      <c r="L307" s="257"/>
      <c r="M307" s="258"/>
      <c r="N307" s="259"/>
      <c r="V307" s="231"/>
      <c r="W307" s="237"/>
      <c r="AB307" s="237"/>
      <c r="AC307" s="237"/>
      <c r="AE307" s="237"/>
    </row>
    <row r="308" spans="1:31" s="196" customFormat="1" ht="21" x14ac:dyDescent="0.2">
      <c r="A308" s="232" t="s">
        <v>851</v>
      </c>
      <c r="B308" s="233" t="s">
        <v>852</v>
      </c>
      <c r="C308" s="437" t="s">
        <v>853</v>
      </c>
      <c r="D308" s="437"/>
      <c r="E308" s="437"/>
      <c r="F308" s="234" t="s">
        <v>645</v>
      </c>
      <c r="G308" s="234"/>
      <c r="H308" s="234"/>
      <c r="I308" s="234" t="s">
        <v>60</v>
      </c>
      <c r="J308" s="235">
        <v>990.65</v>
      </c>
      <c r="K308" s="234"/>
      <c r="L308" s="235">
        <v>969.28</v>
      </c>
      <c r="M308" s="234" t="s">
        <v>682</v>
      </c>
      <c r="N308" s="236">
        <v>4953</v>
      </c>
      <c r="V308" s="231"/>
      <c r="W308" s="237" t="s">
        <v>853</v>
      </c>
      <c r="AB308" s="237"/>
      <c r="AC308" s="237"/>
      <c r="AE308" s="237"/>
    </row>
    <row r="309" spans="1:31" s="196" customFormat="1" ht="12" x14ac:dyDescent="0.2">
      <c r="A309" s="247"/>
      <c r="B309" s="248"/>
      <c r="C309" s="207" t="s">
        <v>712</v>
      </c>
      <c r="D309" s="256"/>
      <c r="E309" s="256"/>
      <c r="F309" s="249"/>
      <c r="G309" s="249"/>
      <c r="H309" s="249"/>
      <c r="I309" s="249"/>
      <c r="J309" s="257"/>
      <c r="K309" s="249"/>
      <c r="L309" s="257"/>
      <c r="M309" s="258"/>
      <c r="N309" s="259"/>
      <c r="V309" s="231"/>
      <c r="W309" s="237"/>
      <c r="AB309" s="237"/>
      <c r="AC309" s="237"/>
      <c r="AE309" s="237"/>
    </row>
    <row r="310" spans="1:31" s="196" customFormat="1" ht="21" x14ac:dyDescent="0.2">
      <c r="A310" s="232" t="s">
        <v>854</v>
      </c>
      <c r="B310" s="233" t="s">
        <v>852</v>
      </c>
      <c r="C310" s="437" t="s">
        <v>855</v>
      </c>
      <c r="D310" s="437"/>
      <c r="E310" s="437"/>
      <c r="F310" s="234" t="s">
        <v>645</v>
      </c>
      <c r="G310" s="234"/>
      <c r="H310" s="234"/>
      <c r="I310" s="234" t="s">
        <v>491</v>
      </c>
      <c r="J310" s="235">
        <v>2822</v>
      </c>
      <c r="K310" s="234"/>
      <c r="L310" s="235">
        <v>10492.76</v>
      </c>
      <c r="M310" s="234" t="s">
        <v>682</v>
      </c>
      <c r="N310" s="236">
        <v>53618</v>
      </c>
      <c r="V310" s="231"/>
      <c r="W310" s="237" t="s">
        <v>855</v>
      </c>
      <c r="AB310" s="237"/>
      <c r="AC310" s="237"/>
      <c r="AE310" s="237"/>
    </row>
    <row r="311" spans="1:31" s="196" customFormat="1" ht="12" x14ac:dyDescent="0.2">
      <c r="A311" s="247"/>
      <c r="B311" s="248"/>
      <c r="C311" s="207" t="s">
        <v>712</v>
      </c>
      <c r="D311" s="256"/>
      <c r="E311" s="256"/>
      <c r="F311" s="249"/>
      <c r="G311" s="249"/>
      <c r="H311" s="249"/>
      <c r="I311" s="249"/>
      <c r="J311" s="257"/>
      <c r="K311" s="249"/>
      <c r="L311" s="257"/>
      <c r="M311" s="258"/>
      <c r="N311" s="259"/>
      <c r="V311" s="231"/>
      <c r="W311" s="237"/>
      <c r="AB311" s="237"/>
      <c r="AC311" s="237"/>
      <c r="AE311" s="237"/>
    </row>
    <row r="312" spans="1:31" s="196" customFormat="1" ht="21" x14ac:dyDescent="0.2">
      <c r="A312" s="232" t="s">
        <v>856</v>
      </c>
      <c r="B312" s="233" t="s">
        <v>852</v>
      </c>
      <c r="C312" s="437" t="s">
        <v>857</v>
      </c>
      <c r="D312" s="437"/>
      <c r="E312" s="437"/>
      <c r="F312" s="234" t="s">
        <v>645</v>
      </c>
      <c r="G312" s="234"/>
      <c r="H312" s="234"/>
      <c r="I312" s="234" t="s">
        <v>491</v>
      </c>
      <c r="J312" s="235">
        <v>307.3</v>
      </c>
      <c r="K312" s="234"/>
      <c r="L312" s="235">
        <v>1142.6600000000001</v>
      </c>
      <c r="M312" s="234" t="s">
        <v>682</v>
      </c>
      <c r="N312" s="236">
        <v>5839</v>
      </c>
      <c r="V312" s="231"/>
      <c r="W312" s="237" t="s">
        <v>857</v>
      </c>
      <c r="AB312" s="237"/>
      <c r="AC312" s="237"/>
      <c r="AE312" s="237"/>
    </row>
    <row r="313" spans="1:31" s="196" customFormat="1" ht="12" x14ac:dyDescent="0.2">
      <c r="A313" s="247"/>
      <c r="B313" s="248"/>
      <c r="C313" s="207" t="s">
        <v>712</v>
      </c>
      <c r="D313" s="256"/>
      <c r="E313" s="256"/>
      <c r="F313" s="249"/>
      <c r="G313" s="249"/>
      <c r="H313" s="249"/>
      <c r="I313" s="249"/>
      <c r="J313" s="257"/>
      <c r="K313" s="249"/>
      <c r="L313" s="257"/>
      <c r="M313" s="258"/>
      <c r="N313" s="259"/>
      <c r="V313" s="231"/>
      <c r="W313" s="237"/>
      <c r="AB313" s="237"/>
      <c r="AC313" s="237"/>
      <c r="AE313" s="237"/>
    </row>
    <row r="314" spans="1:31" s="196" customFormat="1" ht="21" x14ac:dyDescent="0.2">
      <c r="A314" s="232" t="s">
        <v>858</v>
      </c>
      <c r="B314" s="233" t="s">
        <v>852</v>
      </c>
      <c r="C314" s="437" t="s">
        <v>859</v>
      </c>
      <c r="D314" s="437"/>
      <c r="E314" s="437"/>
      <c r="F314" s="234" t="s">
        <v>645</v>
      </c>
      <c r="G314" s="234"/>
      <c r="H314" s="234"/>
      <c r="I314" s="234" t="s">
        <v>860</v>
      </c>
      <c r="J314" s="235">
        <v>3416.85</v>
      </c>
      <c r="K314" s="234"/>
      <c r="L314" s="235">
        <v>26746.38</v>
      </c>
      <c r="M314" s="234" t="s">
        <v>682</v>
      </c>
      <c r="N314" s="236">
        <v>136674</v>
      </c>
      <c r="V314" s="231"/>
      <c r="W314" s="237" t="s">
        <v>859</v>
      </c>
      <c r="AB314" s="237"/>
      <c r="AC314" s="237"/>
      <c r="AE314" s="237"/>
    </row>
    <row r="315" spans="1:31" s="196" customFormat="1" ht="12" x14ac:dyDescent="0.2">
      <c r="A315" s="247"/>
      <c r="B315" s="248"/>
      <c r="C315" s="207" t="s">
        <v>712</v>
      </c>
      <c r="D315" s="256"/>
      <c r="E315" s="256"/>
      <c r="F315" s="249"/>
      <c r="G315" s="249"/>
      <c r="H315" s="249"/>
      <c r="I315" s="249"/>
      <c r="J315" s="257"/>
      <c r="K315" s="249"/>
      <c r="L315" s="257"/>
      <c r="M315" s="258"/>
      <c r="N315" s="259"/>
      <c r="V315" s="231"/>
      <c r="W315" s="237"/>
      <c r="AB315" s="237"/>
      <c r="AC315" s="237"/>
      <c r="AE315" s="237"/>
    </row>
    <row r="316" spans="1:31" s="196" customFormat="1" ht="21" x14ac:dyDescent="0.2">
      <c r="A316" s="232" t="s">
        <v>861</v>
      </c>
      <c r="B316" s="233" t="s">
        <v>852</v>
      </c>
      <c r="C316" s="437" t="s">
        <v>862</v>
      </c>
      <c r="D316" s="437"/>
      <c r="E316" s="437"/>
      <c r="F316" s="234" t="s">
        <v>645</v>
      </c>
      <c r="G316" s="234"/>
      <c r="H316" s="234"/>
      <c r="I316" s="234" t="s">
        <v>65</v>
      </c>
      <c r="J316" s="235">
        <v>600</v>
      </c>
      <c r="K316" s="234"/>
      <c r="L316" s="235">
        <v>117.42</v>
      </c>
      <c r="M316" s="234" t="s">
        <v>682</v>
      </c>
      <c r="N316" s="236">
        <v>600</v>
      </c>
      <c r="V316" s="231"/>
      <c r="W316" s="237" t="s">
        <v>862</v>
      </c>
      <c r="AB316" s="237"/>
      <c r="AC316" s="237"/>
      <c r="AE316" s="237"/>
    </row>
    <row r="317" spans="1:31" s="196" customFormat="1" ht="12" x14ac:dyDescent="0.2">
      <c r="A317" s="247"/>
      <c r="B317" s="248"/>
      <c r="C317" s="207" t="s">
        <v>712</v>
      </c>
      <c r="D317" s="256"/>
      <c r="E317" s="256"/>
      <c r="F317" s="249"/>
      <c r="G317" s="249"/>
      <c r="H317" s="249"/>
      <c r="I317" s="249"/>
      <c r="J317" s="257"/>
      <c r="K317" s="249"/>
      <c r="L317" s="257"/>
      <c r="M317" s="258"/>
      <c r="N317" s="259"/>
      <c r="V317" s="231"/>
      <c r="W317" s="237"/>
      <c r="AB317" s="237"/>
      <c r="AC317" s="237"/>
      <c r="AE317" s="237"/>
    </row>
    <row r="318" spans="1:31" s="196" customFormat="1" ht="21" x14ac:dyDescent="0.2">
      <c r="A318" s="232" t="s">
        <v>863</v>
      </c>
      <c r="B318" s="233" t="s">
        <v>852</v>
      </c>
      <c r="C318" s="437" t="s">
        <v>864</v>
      </c>
      <c r="D318" s="437"/>
      <c r="E318" s="437"/>
      <c r="F318" s="234" t="s">
        <v>645</v>
      </c>
      <c r="G318" s="234"/>
      <c r="H318" s="234"/>
      <c r="I318" s="234" t="s">
        <v>499</v>
      </c>
      <c r="J318" s="235">
        <v>223.7</v>
      </c>
      <c r="K318" s="234"/>
      <c r="L318" s="235">
        <v>612.91999999999996</v>
      </c>
      <c r="M318" s="234" t="s">
        <v>682</v>
      </c>
      <c r="N318" s="236">
        <v>3132</v>
      </c>
      <c r="V318" s="231"/>
      <c r="W318" s="237" t="s">
        <v>864</v>
      </c>
      <c r="AB318" s="237"/>
      <c r="AC318" s="237"/>
      <c r="AE318" s="237"/>
    </row>
    <row r="319" spans="1:31" s="196" customFormat="1" ht="12" x14ac:dyDescent="0.2">
      <c r="A319" s="247"/>
      <c r="B319" s="248"/>
      <c r="C319" s="207" t="s">
        <v>712</v>
      </c>
      <c r="D319" s="256"/>
      <c r="E319" s="256"/>
      <c r="F319" s="249"/>
      <c r="G319" s="249"/>
      <c r="H319" s="249"/>
      <c r="I319" s="249"/>
      <c r="J319" s="257"/>
      <c r="K319" s="249"/>
      <c r="L319" s="257"/>
      <c r="M319" s="258"/>
      <c r="N319" s="259"/>
      <c r="V319" s="231"/>
      <c r="W319" s="237"/>
      <c r="AB319" s="237"/>
      <c r="AC319" s="237"/>
      <c r="AE319" s="237"/>
    </row>
    <row r="320" spans="1:31" s="196" customFormat="1" ht="21" x14ac:dyDescent="0.2">
      <c r="A320" s="232" t="s">
        <v>786</v>
      </c>
      <c r="B320" s="233" t="s">
        <v>852</v>
      </c>
      <c r="C320" s="437" t="s">
        <v>865</v>
      </c>
      <c r="D320" s="437"/>
      <c r="E320" s="437"/>
      <c r="F320" s="234" t="s">
        <v>645</v>
      </c>
      <c r="G320" s="234"/>
      <c r="H320" s="234"/>
      <c r="I320" s="234" t="s">
        <v>856</v>
      </c>
      <c r="J320" s="235">
        <v>271.19</v>
      </c>
      <c r="K320" s="234"/>
      <c r="L320" s="235">
        <v>1698.24</v>
      </c>
      <c r="M320" s="234" t="s">
        <v>682</v>
      </c>
      <c r="N320" s="236">
        <v>8678</v>
      </c>
      <c r="V320" s="231"/>
      <c r="W320" s="237" t="s">
        <v>865</v>
      </c>
      <c r="AB320" s="237"/>
      <c r="AC320" s="237"/>
      <c r="AE320" s="237"/>
    </row>
    <row r="321" spans="1:31" s="196" customFormat="1" ht="12" x14ac:dyDescent="0.2">
      <c r="A321" s="247"/>
      <c r="B321" s="248"/>
      <c r="C321" s="207" t="s">
        <v>712</v>
      </c>
      <c r="D321" s="256"/>
      <c r="E321" s="256"/>
      <c r="F321" s="249"/>
      <c r="G321" s="249"/>
      <c r="H321" s="249"/>
      <c r="I321" s="249"/>
      <c r="J321" s="257"/>
      <c r="K321" s="249"/>
      <c r="L321" s="257"/>
      <c r="M321" s="258"/>
      <c r="N321" s="259"/>
      <c r="V321" s="231"/>
      <c r="W321" s="237"/>
      <c r="AB321" s="237"/>
      <c r="AC321" s="237"/>
      <c r="AE321" s="237"/>
    </row>
    <row r="322" spans="1:31" s="196" customFormat="1" ht="21" x14ac:dyDescent="0.2">
      <c r="A322" s="232" t="s">
        <v>866</v>
      </c>
      <c r="B322" s="233" t="s">
        <v>852</v>
      </c>
      <c r="C322" s="437" t="s">
        <v>867</v>
      </c>
      <c r="D322" s="437"/>
      <c r="E322" s="437"/>
      <c r="F322" s="234" t="s">
        <v>645</v>
      </c>
      <c r="G322" s="234"/>
      <c r="H322" s="234"/>
      <c r="I322" s="234" t="s">
        <v>63</v>
      </c>
      <c r="J322" s="235">
        <v>288.14</v>
      </c>
      <c r="K322" s="234"/>
      <c r="L322" s="235">
        <v>169.08</v>
      </c>
      <c r="M322" s="234" t="s">
        <v>682</v>
      </c>
      <c r="N322" s="236">
        <v>864</v>
      </c>
      <c r="V322" s="231"/>
      <c r="W322" s="237" t="s">
        <v>867</v>
      </c>
      <c r="AB322" s="237"/>
      <c r="AC322" s="237"/>
      <c r="AE322" s="237"/>
    </row>
    <row r="323" spans="1:31" s="196" customFormat="1" ht="12" x14ac:dyDescent="0.2">
      <c r="A323" s="247"/>
      <c r="B323" s="248"/>
      <c r="C323" s="207" t="s">
        <v>712</v>
      </c>
      <c r="D323" s="256"/>
      <c r="E323" s="256"/>
      <c r="F323" s="249"/>
      <c r="G323" s="249"/>
      <c r="H323" s="249"/>
      <c r="I323" s="249"/>
      <c r="J323" s="257"/>
      <c r="K323" s="249"/>
      <c r="L323" s="257"/>
      <c r="M323" s="258"/>
      <c r="N323" s="259"/>
      <c r="V323" s="231"/>
      <c r="W323" s="237"/>
      <c r="AB323" s="237"/>
      <c r="AC323" s="237"/>
      <c r="AE323" s="237"/>
    </row>
    <row r="324" spans="1:31" s="196" customFormat="1" ht="21" x14ac:dyDescent="0.2">
      <c r="A324" s="232" t="s">
        <v>868</v>
      </c>
      <c r="B324" s="233" t="s">
        <v>852</v>
      </c>
      <c r="C324" s="437" t="s">
        <v>869</v>
      </c>
      <c r="D324" s="437"/>
      <c r="E324" s="437"/>
      <c r="F324" s="234" t="s">
        <v>645</v>
      </c>
      <c r="G324" s="234"/>
      <c r="H324" s="234"/>
      <c r="I324" s="234" t="s">
        <v>845</v>
      </c>
      <c r="J324" s="235">
        <v>232.95</v>
      </c>
      <c r="K324" s="234"/>
      <c r="L324" s="235">
        <v>1276.52</v>
      </c>
      <c r="M324" s="234" t="s">
        <v>682</v>
      </c>
      <c r="N324" s="236">
        <v>6523</v>
      </c>
      <c r="V324" s="231"/>
      <c r="W324" s="237" t="s">
        <v>869</v>
      </c>
      <c r="AB324" s="237"/>
      <c r="AC324" s="237"/>
      <c r="AE324" s="237"/>
    </row>
    <row r="325" spans="1:31" s="196" customFormat="1" ht="12" x14ac:dyDescent="0.2">
      <c r="A325" s="247"/>
      <c r="B325" s="248"/>
      <c r="C325" s="207" t="s">
        <v>712</v>
      </c>
      <c r="D325" s="256"/>
      <c r="E325" s="256"/>
      <c r="F325" s="249"/>
      <c r="G325" s="249"/>
      <c r="H325" s="249"/>
      <c r="I325" s="249"/>
      <c r="J325" s="257"/>
      <c r="K325" s="249"/>
      <c r="L325" s="257"/>
      <c r="M325" s="258"/>
      <c r="N325" s="259"/>
      <c r="V325" s="231"/>
      <c r="W325" s="237"/>
      <c r="AB325" s="237"/>
      <c r="AC325" s="237"/>
      <c r="AE325" s="237"/>
    </row>
    <row r="326" spans="1:31" s="196" customFormat="1" ht="21" x14ac:dyDescent="0.2">
      <c r="A326" s="232" t="s">
        <v>870</v>
      </c>
      <c r="B326" s="233" t="s">
        <v>852</v>
      </c>
      <c r="C326" s="437" t="s">
        <v>871</v>
      </c>
      <c r="D326" s="437"/>
      <c r="E326" s="437"/>
      <c r="F326" s="234" t="s">
        <v>645</v>
      </c>
      <c r="G326" s="234"/>
      <c r="H326" s="234"/>
      <c r="I326" s="234" t="s">
        <v>872</v>
      </c>
      <c r="J326" s="235">
        <v>544</v>
      </c>
      <c r="K326" s="234"/>
      <c r="L326" s="235">
        <v>19375.34</v>
      </c>
      <c r="M326" s="234" t="s">
        <v>682</v>
      </c>
      <c r="N326" s="236">
        <v>99008</v>
      </c>
      <c r="V326" s="231"/>
      <c r="W326" s="237" t="s">
        <v>871</v>
      </c>
      <c r="AB326" s="237"/>
      <c r="AC326" s="237"/>
      <c r="AE326" s="237"/>
    </row>
    <row r="327" spans="1:31" s="196" customFormat="1" ht="12" x14ac:dyDescent="0.2">
      <c r="A327" s="247"/>
      <c r="B327" s="248"/>
      <c r="C327" s="207" t="s">
        <v>712</v>
      </c>
      <c r="D327" s="256"/>
      <c r="E327" s="256"/>
      <c r="F327" s="249"/>
      <c r="G327" s="249"/>
      <c r="H327" s="249"/>
      <c r="I327" s="249"/>
      <c r="J327" s="257"/>
      <c r="K327" s="249"/>
      <c r="L327" s="257"/>
      <c r="M327" s="258"/>
      <c r="N327" s="259"/>
      <c r="V327" s="231"/>
      <c r="W327" s="237"/>
      <c r="AB327" s="237"/>
      <c r="AC327" s="237"/>
      <c r="AE327" s="237"/>
    </row>
    <row r="328" spans="1:31" s="196" customFormat="1" ht="12" x14ac:dyDescent="0.2">
      <c r="A328" s="232" t="s">
        <v>860</v>
      </c>
      <c r="B328" s="233" t="s">
        <v>873</v>
      </c>
      <c r="C328" s="437" t="s">
        <v>874</v>
      </c>
      <c r="D328" s="437"/>
      <c r="E328" s="437"/>
      <c r="F328" s="234" t="s">
        <v>645</v>
      </c>
      <c r="G328" s="234"/>
      <c r="H328" s="234"/>
      <c r="I328" s="234" t="s">
        <v>875</v>
      </c>
      <c r="J328" s="235">
        <v>73.400000000000006</v>
      </c>
      <c r="K328" s="234"/>
      <c r="L328" s="235">
        <v>6606</v>
      </c>
      <c r="M328" s="234" t="s">
        <v>682</v>
      </c>
      <c r="N328" s="236">
        <v>33757</v>
      </c>
      <c r="V328" s="231"/>
      <c r="W328" s="237" t="s">
        <v>874</v>
      </c>
      <c r="AB328" s="237"/>
      <c r="AC328" s="237"/>
      <c r="AE328" s="237"/>
    </row>
    <row r="329" spans="1:31" s="196" customFormat="1" ht="12" x14ac:dyDescent="0.2">
      <c r="A329" s="247"/>
      <c r="B329" s="248"/>
      <c r="C329" s="207" t="s">
        <v>876</v>
      </c>
      <c r="D329" s="256"/>
      <c r="E329" s="256"/>
      <c r="F329" s="249"/>
      <c r="G329" s="249"/>
      <c r="H329" s="249"/>
      <c r="I329" s="249"/>
      <c r="J329" s="257"/>
      <c r="K329" s="249"/>
      <c r="L329" s="257"/>
      <c r="M329" s="258"/>
      <c r="N329" s="259"/>
      <c r="V329" s="231"/>
      <c r="W329" s="237"/>
      <c r="AB329" s="237"/>
      <c r="AC329" s="237"/>
      <c r="AE329" s="237"/>
    </row>
    <row r="330" spans="1:31" s="196" customFormat="1" ht="12" x14ac:dyDescent="0.2">
      <c r="A330" s="232" t="s">
        <v>877</v>
      </c>
      <c r="B330" s="233" t="s">
        <v>878</v>
      </c>
      <c r="C330" s="437" t="s">
        <v>879</v>
      </c>
      <c r="D330" s="437"/>
      <c r="E330" s="437"/>
      <c r="F330" s="234" t="s">
        <v>645</v>
      </c>
      <c r="G330" s="234"/>
      <c r="H330" s="234"/>
      <c r="I330" s="234" t="s">
        <v>880</v>
      </c>
      <c r="J330" s="235">
        <v>39.32</v>
      </c>
      <c r="K330" s="234"/>
      <c r="L330" s="235">
        <v>4128.6000000000004</v>
      </c>
      <c r="M330" s="234" t="s">
        <v>682</v>
      </c>
      <c r="N330" s="236">
        <v>21097</v>
      </c>
      <c r="V330" s="231"/>
      <c r="W330" s="237" t="s">
        <v>879</v>
      </c>
      <c r="AB330" s="237"/>
      <c r="AC330" s="237"/>
      <c r="AE330" s="237"/>
    </row>
    <row r="331" spans="1:31" s="196" customFormat="1" ht="12" x14ac:dyDescent="0.2">
      <c r="A331" s="247"/>
      <c r="B331" s="248"/>
      <c r="C331" s="207" t="s">
        <v>876</v>
      </c>
      <c r="D331" s="256"/>
      <c r="E331" s="256"/>
      <c r="F331" s="249"/>
      <c r="G331" s="249"/>
      <c r="H331" s="249"/>
      <c r="I331" s="249"/>
      <c r="J331" s="257"/>
      <c r="K331" s="249"/>
      <c r="L331" s="257"/>
      <c r="M331" s="258"/>
      <c r="N331" s="259"/>
      <c r="V331" s="231"/>
      <c r="W331" s="237"/>
      <c r="AB331" s="237"/>
      <c r="AC331" s="237"/>
      <c r="AE331" s="237"/>
    </row>
    <row r="332" spans="1:31" s="196" customFormat="1" ht="21" x14ac:dyDescent="0.2">
      <c r="A332" s="232" t="s">
        <v>881</v>
      </c>
      <c r="B332" s="233" t="s">
        <v>852</v>
      </c>
      <c r="C332" s="437" t="s">
        <v>882</v>
      </c>
      <c r="D332" s="437"/>
      <c r="E332" s="437"/>
      <c r="F332" s="234" t="s">
        <v>645</v>
      </c>
      <c r="G332" s="234"/>
      <c r="H332" s="234"/>
      <c r="I332" s="234" t="s">
        <v>883</v>
      </c>
      <c r="J332" s="235">
        <v>55.5</v>
      </c>
      <c r="K332" s="234"/>
      <c r="L332" s="235">
        <v>1390.22</v>
      </c>
      <c r="M332" s="234" t="s">
        <v>682</v>
      </c>
      <c r="N332" s="236">
        <v>7104</v>
      </c>
      <c r="V332" s="231"/>
      <c r="W332" s="237" t="s">
        <v>882</v>
      </c>
      <c r="AB332" s="237"/>
      <c r="AC332" s="237"/>
      <c r="AE332" s="237"/>
    </row>
    <row r="333" spans="1:31" s="196" customFormat="1" ht="12" x14ac:dyDescent="0.2">
      <c r="A333" s="247"/>
      <c r="B333" s="248"/>
      <c r="C333" s="207" t="s">
        <v>712</v>
      </c>
      <c r="D333" s="256"/>
      <c r="E333" s="256"/>
      <c r="F333" s="249"/>
      <c r="G333" s="249"/>
      <c r="H333" s="249"/>
      <c r="I333" s="249"/>
      <c r="J333" s="257"/>
      <c r="K333" s="249"/>
      <c r="L333" s="257"/>
      <c r="M333" s="258"/>
      <c r="N333" s="259"/>
      <c r="V333" s="231"/>
      <c r="W333" s="237"/>
      <c r="AB333" s="237"/>
      <c r="AC333" s="237"/>
      <c r="AE333" s="237"/>
    </row>
    <row r="334" spans="1:31" s="196" customFormat="1" ht="32.25" x14ac:dyDescent="0.2">
      <c r="A334" s="232" t="s">
        <v>884</v>
      </c>
      <c r="B334" s="233" t="s">
        <v>885</v>
      </c>
      <c r="C334" s="437" t="s">
        <v>886</v>
      </c>
      <c r="D334" s="437"/>
      <c r="E334" s="437"/>
      <c r="F334" s="234" t="s">
        <v>716</v>
      </c>
      <c r="G334" s="234"/>
      <c r="H334" s="234"/>
      <c r="I334" s="234" t="s">
        <v>887</v>
      </c>
      <c r="J334" s="235">
        <v>3133</v>
      </c>
      <c r="K334" s="234"/>
      <c r="L334" s="235">
        <v>469.95</v>
      </c>
      <c r="M334" s="234" t="s">
        <v>682</v>
      </c>
      <c r="N334" s="236">
        <v>2401</v>
      </c>
      <c r="V334" s="231"/>
      <c r="W334" s="237" t="s">
        <v>886</v>
      </c>
      <c r="AB334" s="237"/>
      <c r="AC334" s="237"/>
      <c r="AE334" s="237"/>
    </row>
    <row r="335" spans="1:31" s="196" customFormat="1" ht="12" x14ac:dyDescent="0.2">
      <c r="A335" s="247"/>
      <c r="B335" s="248"/>
      <c r="C335" s="207" t="s">
        <v>876</v>
      </c>
      <c r="D335" s="256"/>
      <c r="E335" s="256"/>
      <c r="F335" s="249"/>
      <c r="G335" s="249"/>
      <c r="H335" s="249"/>
      <c r="I335" s="249"/>
      <c r="J335" s="257"/>
      <c r="K335" s="249"/>
      <c r="L335" s="257"/>
      <c r="M335" s="258"/>
      <c r="N335" s="259"/>
      <c r="V335" s="231"/>
      <c r="W335" s="237"/>
      <c r="AB335" s="237"/>
      <c r="AC335" s="237"/>
      <c r="AE335" s="237"/>
    </row>
    <row r="336" spans="1:31" s="196" customFormat="1" ht="12" x14ac:dyDescent="0.2">
      <c r="A336" s="260"/>
      <c r="B336" s="209"/>
      <c r="C336" s="434" t="s">
        <v>888</v>
      </c>
      <c r="D336" s="434"/>
      <c r="E336" s="434"/>
      <c r="F336" s="434"/>
      <c r="G336" s="434"/>
      <c r="H336" s="434"/>
      <c r="I336" s="434"/>
      <c r="J336" s="434"/>
      <c r="K336" s="434"/>
      <c r="L336" s="434"/>
      <c r="M336" s="434"/>
      <c r="N336" s="436"/>
      <c r="V336" s="231"/>
      <c r="W336" s="237"/>
      <c r="AB336" s="237"/>
      <c r="AC336" s="237"/>
      <c r="AD336" s="202" t="s">
        <v>888</v>
      </c>
      <c r="AE336" s="237"/>
    </row>
    <row r="337" spans="1:31" s="196" customFormat="1" ht="21.75" x14ac:dyDescent="0.2">
      <c r="A337" s="232" t="s">
        <v>889</v>
      </c>
      <c r="B337" s="233" t="s">
        <v>693</v>
      </c>
      <c r="C337" s="437" t="s">
        <v>694</v>
      </c>
      <c r="D337" s="437"/>
      <c r="E337" s="437"/>
      <c r="F337" s="234" t="s">
        <v>677</v>
      </c>
      <c r="G337" s="234"/>
      <c r="H337" s="234"/>
      <c r="I337" s="234" t="s">
        <v>70</v>
      </c>
      <c r="J337" s="235"/>
      <c r="K337" s="234"/>
      <c r="L337" s="235"/>
      <c r="M337" s="234"/>
      <c r="N337" s="236"/>
      <c r="V337" s="231"/>
      <c r="W337" s="237" t="s">
        <v>694</v>
      </c>
      <c r="AB337" s="237"/>
      <c r="AC337" s="237"/>
      <c r="AE337" s="237"/>
    </row>
    <row r="338" spans="1:31" s="196" customFormat="1" ht="33.75" x14ac:dyDescent="0.2">
      <c r="A338" s="238"/>
      <c r="B338" s="239" t="s">
        <v>647</v>
      </c>
      <c r="C338" s="434" t="s">
        <v>648</v>
      </c>
      <c r="D338" s="434"/>
      <c r="E338" s="434"/>
      <c r="F338" s="434"/>
      <c r="G338" s="434"/>
      <c r="H338" s="434"/>
      <c r="I338" s="434"/>
      <c r="J338" s="434"/>
      <c r="K338" s="434"/>
      <c r="L338" s="434"/>
      <c r="M338" s="434"/>
      <c r="N338" s="436"/>
      <c r="V338" s="231"/>
      <c r="W338" s="237"/>
      <c r="X338" s="202" t="s">
        <v>648</v>
      </c>
      <c r="AB338" s="237"/>
      <c r="AC338" s="237"/>
      <c r="AE338" s="237"/>
    </row>
    <row r="339" spans="1:31" s="196" customFormat="1" ht="22.5" x14ac:dyDescent="0.2">
      <c r="A339" s="238"/>
      <c r="B339" s="239" t="s">
        <v>649</v>
      </c>
      <c r="C339" s="434" t="s">
        <v>650</v>
      </c>
      <c r="D339" s="434"/>
      <c r="E339" s="434"/>
      <c r="F339" s="434"/>
      <c r="G339" s="434"/>
      <c r="H339" s="434"/>
      <c r="I339" s="434"/>
      <c r="J339" s="434"/>
      <c r="K339" s="434"/>
      <c r="L339" s="434"/>
      <c r="M339" s="434"/>
      <c r="N339" s="436"/>
      <c r="V339" s="231"/>
      <c r="W339" s="237"/>
      <c r="X339" s="202" t="s">
        <v>650</v>
      </c>
      <c r="AB339" s="237"/>
      <c r="AC339" s="237"/>
      <c r="AE339" s="237"/>
    </row>
    <row r="340" spans="1:31" s="196" customFormat="1" ht="12" x14ac:dyDescent="0.2">
      <c r="A340" s="240"/>
      <c r="B340" s="239" t="s">
        <v>65</v>
      </c>
      <c r="C340" s="434" t="s">
        <v>651</v>
      </c>
      <c r="D340" s="434"/>
      <c r="E340" s="434"/>
      <c r="F340" s="241"/>
      <c r="G340" s="241"/>
      <c r="H340" s="241"/>
      <c r="I340" s="241"/>
      <c r="J340" s="242">
        <v>33.31</v>
      </c>
      <c r="K340" s="241" t="s">
        <v>652</v>
      </c>
      <c r="L340" s="242">
        <v>505.65</v>
      </c>
      <c r="M340" s="241" t="s">
        <v>653</v>
      </c>
      <c r="N340" s="243">
        <v>12267</v>
      </c>
      <c r="V340" s="231"/>
      <c r="W340" s="237"/>
      <c r="Y340" s="202" t="s">
        <v>651</v>
      </c>
      <c r="AB340" s="237"/>
      <c r="AC340" s="237"/>
      <c r="AE340" s="237"/>
    </row>
    <row r="341" spans="1:31" s="196" customFormat="1" ht="12" x14ac:dyDescent="0.2">
      <c r="A341" s="240"/>
      <c r="B341" s="239" t="s">
        <v>64</v>
      </c>
      <c r="C341" s="434" t="s">
        <v>654</v>
      </c>
      <c r="D341" s="434"/>
      <c r="E341" s="434"/>
      <c r="F341" s="241"/>
      <c r="G341" s="241"/>
      <c r="H341" s="241"/>
      <c r="I341" s="241"/>
      <c r="J341" s="242">
        <v>84.35</v>
      </c>
      <c r="K341" s="241" t="s">
        <v>652</v>
      </c>
      <c r="L341" s="242">
        <v>1280.43</v>
      </c>
      <c r="M341" s="241" t="s">
        <v>655</v>
      </c>
      <c r="N341" s="243">
        <v>8233</v>
      </c>
      <c r="V341" s="231"/>
      <c r="W341" s="237"/>
      <c r="Y341" s="202" t="s">
        <v>654</v>
      </c>
      <c r="AB341" s="237"/>
      <c r="AC341" s="237"/>
      <c r="AE341" s="237"/>
    </row>
    <row r="342" spans="1:31" s="196" customFormat="1" ht="12" x14ac:dyDescent="0.2">
      <c r="A342" s="240"/>
      <c r="B342" s="239" t="s">
        <v>63</v>
      </c>
      <c r="C342" s="434" t="s">
        <v>656</v>
      </c>
      <c r="D342" s="434"/>
      <c r="E342" s="434"/>
      <c r="F342" s="241"/>
      <c r="G342" s="241"/>
      <c r="H342" s="241"/>
      <c r="I342" s="241"/>
      <c r="J342" s="242">
        <v>11.1</v>
      </c>
      <c r="K342" s="241" t="s">
        <v>652</v>
      </c>
      <c r="L342" s="242">
        <v>168.5</v>
      </c>
      <c r="M342" s="241" t="s">
        <v>653</v>
      </c>
      <c r="N342" s="243">
        <v>4088</v>
      </c>
      <c r="V342" s="231"/>
      <c r="W342" s="237"/>
      <c r="Y342" s="202" t="s">
        <v>656</v>
      </c>
      <c r="AB342" s="237"/>
      <c r="AC342" s="237"/>
      <c r="AE342" s="237"/>
    </row>
    <row r="343" spans="1:31" s="196" customFormat="1" ht="12" x14ac:dyDescent="0.2">
      <c r="A343" s="240"/>
      <c r="B343" s="239" t="s">
        <v>62</v>
      </c>
      <c r="C343" s="434" t="s">
        <v>681</v>
      </c>
      <c r="D343" s="434"/>
      <c r="E343" s="434"/>
      <c r="F343" s="241"/>
      <c r="G343" s="241"/>
      <c r="H343" s="241"/>
      <c r="I343" s="241"/>
      <c r="J343" s="242">
        <v>2.86</v>
      </c>
      <c r="K343" s="241"/>
      <c r="L343" s="242">
        <v>31.46</v>
      </c>
      <c r="M343" s="241" t="s">
        <v>682</v>
      </c>
      <c r="N343" s="243">
        <v>161</v>
      </c>
      <c r="V343" s="231"/>
      <c r="W343" s="237"/>
      <c r="Y343" s="202" t="s">
        <v>681</v>
      </c>
      <c r="AB343" s="237"/>
      <c r="AC343" s="237"/>
      <c r="AE343" s="237"/>
    </row>
    <row r="344" spans="1:31" s="196" customFormat="1" ht="12" x14ac:dyDescent="0.2">
      <c r="A344" s="240"/>
      <c r="B344" s="239"/>
      <c r="C344" s="434" t="s">
        <v>657</v>
      </c>
      <c r="D344" s="434"/>
      <c r="E344" s="434"/>
      <c r="F344" s="241" t="s">
        <v>658</v>
      </c>
      <c r="G344" s="241" t="s">
        <v>695</v>
      </c>
      <c r="H344" s="241" t="s">
        <v>652</v>
      </c>
      <c r="I344" s="241" t="s">
        <v>890</v>
      </c>
      <c r="J344" s="242"/>
      <c r="K344" s="241"/>
      <c r="L344" s="242"/>
      <c r="M344" s="241"/>
      <c r="N344" s="243"/>
      <c r="V344" s="231"/>
      <c r="W344" s="237"/>
      <c r="Z344" s="202" t="s">
        <v>657</v>
      </c>
      <c r="AB344" s="237"/>
      <c r="AC344" s="237"/>
      <c r="AE344" s="237"/>
    </row>
    <row r="345" spans="1:31" s="196" customFormat="1" ht="12" x14ac:dyDescent="0.2">
      <c r="A345" s="240"/>
      <c r="B345" s="239"/>
      <c r="C345" s="434" t="s">
        <v>661</v>
      </c>
      <c r="D345" s="434"/>
      <c r="E345" s="434"/>
      <c r="F345" s="241" t="s">
        <v>658</v>
      </c>
      <c r="G345" s="241" t="s">
        <v>697</v>
      </c>
      <c r="H345" s="241" t="s">
        <v>652</v>
      </c>
      <c r="I345" s="241" t="s">
        <v>891</v>
      </c>
      <c r="J345" s="242"/>
      <c r="K345" s="241"/>
      <c r="L345" s="242"/>
      <c r="M345" s="241"/>
      <c r="N345" s="243"/>
      <c r="V345" s="231"/>
      <c r="W345" s="237"/>
      <c r="Z345" s="202" t="s">
        <v>661</v>
      </c>
      <c r="AB345" s="237"/>
      <c r="AC345" s="237"/>
      <c r="AE345" s="237"/>
    </row>
    <row r="346" spans="1:31" s="196" customFormat="1" ht="12" x14ac:dyDescent="0.2">
      <c r="A346" s="240"/>
      <c r="B346" s="239"/>
      <c r="C346" s="438" t="s">
        <v>664</v>
      </c>
      <c r="D346" s="438"/>
      <c r="E346" s="438"/>
      <c r="F346" s="244"/>
      <c r="G346" s="244"/>
      <c r="H346" s="244"/>
      <c r="I346" s="244"/>
      <c r="J346" s="245">
        <v>120.52</v>
      </c>
      <c r="K346" s="244"/>
      <c r="L346" s="245">
        <v>1817.54</v>
      </c>
      <c r="M346" s="244"/>
      <c r="N346" s="246"/>
      <c r="V346" s="231"/>
      <c r="W346" s="237"/>
      <c r="AA346" s="202" t="s">
        <v>664</v>
      </c>
      <c r="AB346" s="237"/>
      <c r="AC346" s="237"/>
      <c r="AE346" s="237"/>
    </row>
    <row r="347" spans="1:31" s="196" customFormat="1" ht="12" x14ac:dyDescent="0.2">
      <c r="A347" s="240"/>
      <c r="B347" s="239"/>
      <c r="C347" s="434" t="s">
        <v>665</v>
      </c>
      <c r="D347" s="434"/>
      <c r="E347" s="434"/>
      <c r="F347" s="241"/>
      <c r="G347" s="241"/>
      <c r="H347" s="241"/>
      <c r="I347" s="241"/>
      <c r="J347" s="242"/>
      <c r="K347" s="241"/>
      <c r="L347" s="242">
        <v>674.15</v>
      </c>
      <c r="M347" s="241"/>
      <c r="N347" s="243">
        <v>16355</v>
      </c>
      <c r="V347" s="231"/>
      <c r="W347" s="237"/>
      <c r="Z347" s="202" t="s">
        <v>665</v>
      </c>
      <c r="AB347" s="237"/>
      <c r="AC347" s="237"/>
      <c r="AE347" s="237"/>
    </row>
    <row r="348" spans="1:31" s="196" customFormat="1" ht="22.5" x14ac:dyDescent="0.2">
      <c r="A348" s="240"/>
      <c r="B348" s="239" t="s">
        <v>666</v>
      </c>
      <c r="C348" s="434" t="s">
        <v>667</v>
      </c>
      <c r="D348" s="434"/>
      <c r="E348" s="434"/>
      <c r="F348" s="241" t="s">
        <v>668</v>
      </c>
      <c r="G348" s="241" t="s">
        <v>669</v>
      </c>
      <c r="H348" s="241"/>
      <c r="I348" s="241" t="s">
        <v>669</v>
      </c>
      <c r="J348" s="242"/>
      <c r="K348" s="241"/>
      <c r="L348" s="242">
        <v>694.37</v>
      </c>
      <c r="M348" s="241"/>
      <c r="N348" s="243">
        <v>16846</v>
      </c>
      <c r="V348" s="231"/>
      <c r="W348" s="237"/>
      <c r="Z348" s="202" t="s">
        <v>667</v>
      </c>
      <c r="AB348" s="237"/>
      <c r="AC348" s="237"/>
      <c r="AE348" s="237"/>
    </row>
    <row r="349" spans="1:31" s="196" customFormat="1" ht="22.5" x14ac:dyDescent="0.2">
      <c r="A349" s="240"/>
      <c r="B349" s="239" t="s">
        <v>670</v>
      </c>
      <c r="C349" s="434" t="s">
        <v>671</v>
      </c>
      <c r="D349" s="434"/>
      <c r="E349" s="434"/>
      <c r="F349" s="241" t="s">
        <v>668</v>
      </c>
      <c r="G349" s="241" t="s">
        <v>672</v>
      </c>
      <c r="H349" s="241" t="s">
        <v>673</v>
      </c>
      <c r="I349" s="241" t="s">
        <v>673</v>
      </c>
      <c r="J349" s="242"/>
      <c r="K349" s="241"/>
      <c r="L349" s="242"/>
      <c r="M349" s="241"/>
      <c r="N349" s="243"/>
      <c r="V349" s="231"/>
      <c r="W349" s="237"/>
      <c r="Z349" s="202" t="s">
        <v>671</v>
      </c>
      <c r="AB349" s="237"/>
      <c r="AC349" s="237"/>
      <c r="AE349" s="237"/>
    </row>
    <row r="350" spans="1:31" s="196" customFormat="1" ht="12" x14ac:dyDescent="0.2">
      <c r="A350" s="247"/>
      <c r="B350" s="248"/>
      <c r="C350" s="437" t="s">
        <v>674</v>
      </c>
      <c r="D350" s="437"/>
      <c r="E350" s="437"/>
      <c r="F350" s="234"/>
      <c r="G350" s="234"/>
      <c r="H350" s="234"/>
      <c r="I350" s="234"/>
      <c r="J350" s="235"/>
      <c r="K350" s="234"/>
      <c r="L350" s="235">
        <v>2511.91</v>
      </c>
      <c r="M350" s="244"/>
      <c r="N350" s="236">
        <v>37507</v>
      </c>
      <c r="V350" s="231"/>
      <c r="W350" s="237"/>
      <c r="AB350" s="237" t="s">
        <v>674</v>
      </c>
      <c r="AC350" s="237"/>
      <c r="AE350" s="237"/>
    </row>
    <row r="351" spans="1:31" s="196" customFormat="1" ht="21.75" x14ac:dyDescent="0.2">
      <c r="A351" s="232" t="s">
        <v>892</v>
      </c>
      <c r="B351" s="233" t="s">
        <v>705</v>
      </c>
      <c r="C351" s="437" t="s">
        <v>893</v>
      </c>
      <c r="D351" s="437"/>
      <c r="E351" s="437"/>
      <c r="F351" s="234" t="s">
        <v>645</v>
      </c>
      <c r="G351" s="234"/>
      <c r="H351" s="234"/>
      <c r="I351" s="234" t="s">
        <v>525</v>
      </c>
      <c r="J351" s="235">
        <v>991</v>
      </c>
      <c r="K351" s="234"/>
      <c r="L351" s="235">
        <v>3818.21</v>
      </c>
      <c r="M351" s="234" t="s">
        <v>707</v>
      </c>
      <c r="N351" s="236">
        <v>21802</v>
      </c>
      <c r="V351" s="231"/>
      <c r="W351" s="237" t="s">
        <v>893</v>
      </c>
      <c r="AB351" s="237"/>
      <c r="AC351" s="237"/>
      <c r="AE351" s="237"/>
    </row>
    <row r="352" spans="1:31" s="196" customFormat="1" ht="12" x14ac:dyDescent="0.2">
      <c r="A352" s="247"/>
      <c r="B352" s="248"/>
      <c r="C352" s="207" t="s">
        <v>708</v>
      </c>
      <c r="D352" s="256"/>
      <c r="E352" s="256"/>
      <c r="F352" s="249"/>
      <c r="G352" s="249"/>
      <c r="H352" s="249"/>
      <c r="I352" s="249"/>
      <c r="J352" s="257"/>
      <c r="K352" s="249"/>
      <c r="L352" s="257"/>
      <c r="M352" s="258"/>
      <c r="N352" s="259"/>
      <c r="V352" s="231"/>
      <c r="W352" s="237"/>
      <c r="AB352" s="237"/>
      <c r="AC352" s="237"/>
      <c r="AE352" s="237"/>
    </row>
    <row r="353" spans="1:33" s="196" customFormat="1" ht="21.75" x14ac:dyDescent="0.2">
      <c r="A353" s="232" t="s">
        <v>894</v>
      </c>
      <c r="B353" s="233" t="s">
        <v>705</v>
      </c>
      <c r="C353" s="437" t="s">
        <v>895</v>
      </c>
      <c r="D353" s="437"/>
      <c r="E353" s="437"/>
      <c r="F353" s="234" t="s">
        <v>645</v>
      </c>
      <c r="G353" s="234"/>
      <c r="H353" s="234"/>
      <c r="I353" s="234" t="s">
        <v>73</v>
      </c>
      <c r="J353" s="235">
        <v>991.5</v>
      </c>
      <c r="K353" s="234"/>
      <c r="L353" s="235">
        <v>1562.87</v>
      </c>
      <c r="M353" s="234" t="s">
        <v>707</v>
      </c>
      <c r="N353" s="236">
        <v>8924</v>
      </c>
      <c r="V353" s="231"/>
      <c r="W353" s="237" t="s">
        <v>895</v>
      </c>
      <c r="AB353" s="237"/>
      <c r="AC353" s="237"/>
      <c r="AE353" s="237"/>
    </row>
    <row r="354" spans="1:33" s="196" customFormat="1" ht="12" x14ac:dyDescent="0.2">
      <c r="A354" s="247"/>
      <c r="B354" s="248"/>
      <c r="C354" s="207" t="s">
        <v>708</v>
      </c>
      <c r="D354" s="256"/>
      <c r="E354" s="256"/>
      <c r="F354" s="249"/>
      <c r="G354" s="249"/>
      <c r="H354" s="249"/>
      <c r="I354" s="249"/>
      <c r="J354" s="257"/>
      <c r="K354" s="249"/>
      <c r="L354" s="257"/>
      <c r="M354" s="258"/>
      <c r="N354" s="259"/>
      <c r="V354" s="231"/>
      <c r="W354" s="237"/>
      <c r="AB354" s="237"/>
      <c r="AC354" s="237"/>
      <c r="AE354" s="237"/>
    </row>
    <row r="355" spans="1:33" s="196" customFormat="1" ht="32.25" x14ac:dyDescent="0.2">
      <c r="A355" s="232" t="s">
        <v>896</v>
      </c>
      <c r="B355" s="233" t="s">
        <v>897</v>
      </c>
      <c r="C355" s="437" t="s">
        <v>898</v>
      </c>
      <c r="D355" s="437"/>
      <c r="E355" s="437"/>
      <c r="F355" s="234" t="s">
        <v>716</v>
      </c>
      <c r="G355" s="234"/>
      <c r="H355" s="234"/>
      <c r="I355" s="234" t="s">
        <v>899</v>
      </c>
      <c r="J355" s="235">
        <v>2068</v>
      </c>
      <c r="K355" s="234"/>
      <c r="L355" s="235">
        <v>2915.88</v>
      </c>
      <c r="M355" s="234" t="s">
        <v>682</v>
      </c>
      <c r="N355" s="236">
        <v>14900</v>
      </c>
      <c r="V355" s="231"/>
      <c r="W355" s="237" t="s">
        <v>898</v>
      </c>
      <c r="AB355" s="237"/>
      <c r="AC355" s="237"/>
      <c r="AE355" s="237"/>
    </row>
    <row r="356" spans="1:33" s="196" customFormat="1" ht="12" x14ac:dyDescent="0.2">
      <c r="A356" s="247"/>
      <c r="B356" s="248"/>
      <c r="C356" s="207" t="s">
        <v>876</v>
      </c>
      <c r="D356" s="256"/>
      <c r="E356" s="256"/>
      <c r="F356" s="249"/>
      <c r="G356" s="249"/>
      <c r="H356" s="249"/>
      <c r="I356" s="249"/>
      <c r="J356" s="257"/>
      <c r="K356" s="249"/>
      <c r="L356" s="257"/>
      <c r="M356" s="258"/>
      <c r="N356" s="259"/>
      <c r="V356" s="231"/>
      <c r="W356" s="237"/>
      <c r="AB356" s="237"/>
      <c r="AC356" s="237"/>
      <c r="AE356" s="237"/>
    </row>
    <row r="357" spans="1:33" s="196" customFormat="1" ht="12" x14ac:dyDescent="0.2">
      <c r="A357" s="260"/>
      <c r="B357" s="209"/>
      <c r="C357" s="434" t="s">
        <v>900</v>
      </c>
      <c r="D357" s="434"/>
      <c r="E357" s="434"/>
      <c r="F357" s="434"/>
      <c r="G357" s="434"/>
      <c r="H357" s="434"/>
      <c r="I357" s="434"/>
      <c r="J357" s="434"/>
      <c r="K357" s="434"/>
      <c r="L357" s="434"/>
      <c r="M357" s="434"/>
      <c r="N357" s="436"/>
      <c r="V357" s="231"/>
      <c r="W357" s="237"/>
      <c r="AB357" s="237"/>
      <c r="AC357" s="237"/>
      <c r="AD357" s="202" t="s">
        <v>900</v>
      </c>
      <c r="AE357" s="237"/>
    </row>
    <row r="358" spans="1:33" s="196" customFormat="1" ht="42.75" x14ac:dyDescent="0.2">
      <c r="A358" s="232" t="s">
        <v>901</v>
      </c>
      <c r="B358" s="233" t="s">
        <v>709</v>
      </c>
      <c r="C358" s="437" t="s">
        <v>710</v>
      </c>
      <c r="D358" s="437"/>
      <c r="E358" s="437"/>
      <c r="F358" s="234" t="s">
        <v>645</v>
      </c>
      <c r="G358" s="234"/>
      <c r="H358" s="234"/>
      <c r="I358" s="234" t="s">
        <v>902</v>
      </c>
      <c r="J358" s="235">
        <v>943.06</v>
      </c>
      <c r="K358" s="234"/>
      <c r="L358" s="235">
        <v>1207.1199999999999</v>
      </c>
      <c r="M358" s="234" t="s">
        <v>682</v>
      </c>
      <c r="N358" s="236">
        <v>6168</v>
      </c>
      <c r="V358" s="231"/>
      <c r="W358" s="237" t="s">
        <v>710</v>
      </c>
      <c r="AB358" s="237"/>
      <c r="AC358" s="237"/>
      <c r="AE358" s="237"/>
    </row>
    <row r="359" spans="1:33" s="196" customFormat="1" ht="12" x14ac:dyDescent="0.2">
      <c r="A359" s="247"/>
      <c r="B359" s="248"/>
      <c r="C359" s="207" t="s">
        <v>821</v>
      </c>
      <c r="D359" s="256"/>
      <c r="E359" s="256"/>
      <c r="F359" s="249"/>
      <c r="G359" s="249"/>
      <c r="H359" s="249"/>
      <c r="I359" s="249"/>
      <c r="J359" s="257"/>
      <c r="K359" s="249"/>
      <c r="L359" s="257"/>
      <c r="M359" s="258"/>
      <c r="N359" s="259"/>
      <c r="V359" s="231"/>
      <c r="W359" s="237"/>
      <c r="AB359" s="237"/>
      <c r="AC359" s="237"/>
      <c r="AE359" s="237"/>
    </row>
    <row r="360" spans="1:33" s="196" customFormat="1" ht="12" x14ac:dyDescent="0.2">
      <c r="A360" s="260"/>
      <c r="B360" s="209"/>
      <c r="C360" s="434" t="s">
        <v>903</v>
      </c>
      <c r="D360" s="434"/>
      <c r="E360" s="434"/>
      <c r="F360" s="434"/>
      <c r="G360" s="434"/>
      <c r="H360" s="434"/>
      <c r="I360" s="434"/>
      <c r="J360" s="434"/>
      <c r="K360" s="434"/>
      <c r="L360" s="434"/>
      <c r="M360" s="434"/>
      <c r="N360" s="436"/>
      <c r="V360" s="231"/>
      <c r="W360" s="237"/>
      <c r="AB360" s="237"/>
      <c r="AC360" s="237"/>
      <c r="AD360" s="202" t="s">
        <v>903</v>
      </c>
      <c r="AE360" s="237"/>
    </row>
    <row r="361" spans="1:33" s="196" customFormat="1" ht="12" x14ac:dyDescent="0.2">
      <c r="A361" s="232" t="s">
        <v>904</v>
      </c>
      <c r="B361" s="233" t="s">
        <v>714</v>
      </c>
      <c r="C361" s="437" t="s">
        <v>715</v>
      </c>
      <c r="D361" s="437"/>
      <c r="E361" s="437"/>
      <c r="F361" s="234" t="s">
        <v>716</v>
      </c>
      <c r="G361" s="234"/>
      <c r="H361" s="234"/>
      <c r="I361" s="234" t="s">
        <v>711</v>
      </c>
      <c r="J361" s="235">
        <v>582</v>
      </c>
      <c r="K361" s="234"/>
      <c r="L361" s="235">
        <v>372.48</v>
      </c>
      <c r="M361" s="234" t="s">
        <v>682</v>
      </c>
      <c r="N361" s="236">
        <v>1903</v>
      </c>
      <c r="V361" s="231"/>
      <c r="W361" s="237" t="s">
        <v>715</v>
      </c>
      <c r="AB361" s="237"/>
      <c r="AC361" s="237"/>
      <c r="AE361" s="237"/>
    </row>
    <row r="362" spans="1:33" s="196" customFormat="1" ht="12" x14ac:dyDescent="0.2">
      <c r="A362" s="247"/>
      <c r="B362" s="248"/>
      <c r="C362" s="207" t="s">
        <v>876</v>
      </c>
      <c r="D362" s="256"/>
      <c r="E362" s="256"/>
      <c r="F362" s="249"/>
      <c r="G362" s="249"/>
      <c r="H362" s="249"/>
      <c r="I362" s="249"/>
      <c r="J362" s="257"/>
      <c r="K362" s="249"/>
      <c r="L362" s="257"/>
      <c r="M362" s="258"/>
      <c r="N362" s="259"/>
      <c r="V362" s="231"/>
      <c r="W362" s="237"/>
      <c r="AB362" s="237"/>
      <c r="AC362" s="237"/>
      <c r="AE362" s="237"/>
    </row>
    <row r="363" spans="1:33" s="196" customFormat="1" ht="12" x14ac:dyDescent="0.2">
      <c r="A363" s="260"/>
      <c r="B363" s="209"/>
      <c r="C363" s="434" t="s">
        <v>905</v>
      </c>
      <c r="D363" s="434"/>
      <c r="E363" s="434"/>
      <c r="F363" s="434"/>
      <c r="G363" s="434"/>
      <c r="H363" s="434"/>
      <c r="I363" s="434"/>
      <c r="J363" s="434"/>
      <c r="K363" s="434"/>
      <c r="L363" s="434"/>
      <c r="M363" s="434"/>
      <c r="N363" s="436"/>
      <c r="V363" s="231"/>
      <c r="W363" s="237"/>
      <c r="AB363" s="237"/>
      <c r="AC363" s="237"/>
      <c r="AD363" s="202" t="s">
        <v>905</v>
      </c>
      <c r="AE363" s="237"/>
    </row>
    <row r="364" spans="1:33" s="196" customFormat="1" ht="1.5" customHeight="1" x14ac:dyDescent="0.2">
      <c r="A364" s="249"/>
      <c r="B364" s="248"/>
      <c r="C364" s="248"/>
      <c r="D364" s="248"/>
      <c r="E364" s="248"/>
      <c r="F364" s="249"/>
      <c r="G364" s="249"/>
      <c r="H364" s="249"/>
      <c r="I364" s="249"/>
      <c r="J364" s="250"/>
      <c r="K364" s="249"/>
      <c r="L364" s="250"/>
      <c r="M364" s="241"/>
      <c r="N364" s="250"/>
      <c r="V364" s="231"/>
      <c r="W364" s="237"/>
      <c r="AB364" s="237"/>
      <c r="AC364" s="237"/>
      <c r="AE364" s="237"/>
    </row>
    <row r="365" spans="1:33" s="196" customFormat="1" ht="12" x14ac:dyDescent="0.2">
      <c r="A365" s="251"/>
      <c r="B365" s="252"/>
      <c r="C365" s="437" t="s">
        <v>906</v>
      </c>
      <c r="D365" s="437"/>
      <c r="E365" s="437"/>
      <c r="F365" s="437"/>
      <c r="G365" s="437"/>
      <c r="H365" s="437"/>
      <c r="I365" s="437"/>
      <c r="J365" s="437"/>
      <c r="K365" s="437"/>
      <c r="L365" s="253">
        <v>234871.19</v>
      </c>
      <c r="M365" s="254"/>
      <c r="N365" s="255">
        <v>1363442</v>
      </c>
      <c r="V365" s="231"/>
      <c r="W365" s="237"/>
      <c r="AB365" s="237"/>
      <c r="AC365" s="237" t="s">
        <v>906</v>
      </c>
      <c r="AE365" s="237"/>
    </row>
    <row r="366" spans="1:33" s="196" customFormat="1" ht="2.25" customHeight="1" x14ac:dyDescent="0.2">
      <c r="B366" s="208"/>
      <c r="C366" s="208"/>
      <c r="D366" s="208"/>
      <c r="E366" s="208"/>
      <c r="F366" s="208"/>
      <c r="G366" s="208"/>
      <c r="H366" s="208"/>
      <c r="I366" s="208"/>
      <c r="J366" s="208"/>
      <c r="K366" s="208"/>
      <c r="L366" s="261"/>
      <c r="M366" s="262"/>
      <c r="N366" s="263"/>
    </row>
    <row r="367" spans="1:33" s="196" customFormat="1" x14ac:dyDescent="0.2">
      <c r="A367" s="251"/>
      <c r="B367" s="252"/>
      <c r="C367" s="437" t="s">
        <v>907</v>
      </c>
      <c r="D367" s="437"/>
      <c r="E367" s="437"/>
      <c r="F367" s="437"/>
      <c r="G367" s="437"/>
      <c r="H367" s="437"/>
      <c r="I367" s="437"/>
      <c r="J367" s="437"/>
      <c r="K367" s="437"/>
      <c r="L367" s="253"/>
      <c r="M367" s="264"/>
      <c r="N367" s="255"/>
      <c r="AF367" s="237" t="s">
        <v>907</v>
      </c>
    </row>
    <row r="368" spans="1:33" s="196" customFormat="1" x14ac:dyDescent="0.2">
      <c r="A368" s="265"/>
      <c r="B368" s="239"/>
      <c r="C368" s="434" t="s">
        <v>908</v>
      </c>
      <c r="D368" s="434"/>
      <c r="E368" s="434"/>
      <c r="F368" s="434"/>
      <c r="G368" s="434"/>
      <c r="H368" s="434"/>
      <c r="I368" s="434"/>
      <c r="J368" s="434"/>
      <c r="K368" s="434"/>
      <c r="L368" s="266">
        <v>236683.39</v>
      </c>
      <c r="M368" s="267"/>
      <c r="N368" s="268">
        <v>1351932</v>
      </c>
      <c r="AF368" s="237"/>
      <c r="AG368" s="202" t="s">
        <v>908</v>
      </c>
    </row>
    <row r="369" spans="1:33" s="196" customFormat="1" x14ac:dyDescent="0.2">
      <c r="A369" s="265"/>
      <c r="B369" s="239"/>
      <c r="C369" s="434" t="s">
        <v>909</v>
      </c>
      <c r="D369" s="434"/>
      <c r="E369" s="434"/>
      <c r="F369" s="434"/>
      <c r="G369" s="434"/>
      <c r="H369" s="434"/>
      <c r="I369" s="434"/>
      <c r="J369" s="434"/>
      <c r="K369" s="434"/>
      <c r="L369" s="266"/>
      <c r="M369" s="267"/>
      <c r="N369" s="268"/>
      <c r="AF369" s="237"/>
      <c r="AG369" s="202" t="s">
        <v>909</v>
      </c>
    </row>
    <row r="370" spans="1:33" s="196" customFormat="1" x14ac:dyDescent="0.2">
      <c r="A370" s="265"/>
      <c r="B370" s="239"/>
      <c r="C370" s="434" t="s">
        <v>910</v>
      </c>
      <c r="D370" s="434"/>
      <c r="E370" s="434"/>
      <c r="F370" s="434"/>
      <c r="G370" s="434"/>
      <c r="H370" s="434"/>
      <c r="I370" s="434"/>
      <c r="J370" s="434"/>
      <c r="K370" s="434"/>
      <c r="L370" s="266">
        <v>6290.55</v>
      </c>
      <c r="M370" s="267"/>
      <c r="N370" s="268">
        <v>152607</v>
      </c>
      <c r="AF370" s="237"/>
      <c r="AG370" s="202" t="s">
        <v>910</v>
      </c>
    </row>
    <row r="371" spans="1:33" s="196" customFormat="1" x14ac:dyDescent="0.2">
      <c r="A371" s="265"/>
      <c r="B371" s="239"/>
      <c r="C371" s="434" t="s">
        <v>911</v>
      </c>
      <c r="D371" s="434"/>
      <c r="E371" s="434"/>
      <c r="F371" s="434"/>
      <c r="G371" s="434"/>
      <c r="H371" s="434"/>
      <c r="I371" s="434"/>
      <c r="J371" s="434"/>
      <c r="K371" s="434"/>
      <c r="L371" s="266">
        <v>16683.189999999999</v>
      </c>
      <c r="M371" s="267"/>
      <c r="N371" s="268">
        <v>107270</v>
      </c>
      <c r="AF371" s="237"/>
      <c r="AG371" s="202" t="s">
        <v>911</v>
      </c>
    </row>
    <row r="372" spans="1:33" s="196" customFormat="1" x14ac:dyDescent="0.2">
      <c r="A372" s="265"/>
      <c r="B372" s="239"/>
      <c r="C372" s="434" t="s">
        <v>912</v>
      </c>
      <c r="D372" s="434"/>
      <c r="E372" s="434"/>
      <c r="F372" s="434"/>
      <c r="G372" s="434"/>
      <c r="H372" s="434"/>
      <c r="I372" s="434"/>
      <c r="J372" s="434"/>
      <c r="K372" s="434"/>
      <c r="L372" s="266">
        <v>2176.5700000000002</v>
      </c>
      <c r="M372" s="267"/>
      <c r="N372" s="268">
        <v>52805</v>
      </c>
      <c r="AF372" s="237"/>
      <c r="AG372" s="202" t="s">
        <v>912</v>
      </c>
    </row>
    <row r="373" spans="1:33" s="196" customFormat="1" x14ac:dyDescent="0.2">
      <c r="A373" s="265"/>
      <c r="B373" s="239"/>
      <c r="C373" s="434" t="s">
        <v>913</v>
      </c>
      <c r="D373" s="434"/>
      <c r="E373" s="434"/>
      <c r="F373" s="434"/>
      <c r="G373" s="434"/>
      <c r="H373" s="434"/>
      <c r="I373" s="434"/>
      <c r="J373" s="434"/>
      <c r="K373" s="434"/>
      <c r="L373" s="266">
        <v>213709.65</v>
      </c>
      <c r="M373" s="267"/>
      <c r="N373" s="268">
        <v>1092055</v>
      </c>
      <c r="AF373" s="237"/>
      <c r="AG373" s="202" t="s">
        <v>913</v>
      </c>
    </row>
    <row r="374" spans="1:33" s="196" customFormat="1" x14ac:dyDescent="0.2">
      <c r="A374" s="265"/>
      <c r="B374" s="239"/>
      <c r="C374" s="434" t="s">
        <v>914</v>
      </c>
      <c r="D374" s="434"/>
      <c r="E374" s="434"/>
      <c r="F374" s="434"/>
      <c r="G374" s="434"/>
      <c r="H374" s="434"/>
      <c r="I374" s="434"/>
      <c r="J374" s="434"/>
      <c r="K374" s="434"/>
      <c r="L374" s="266">
        <v>49702.94</v>
      </c>
      <c r="M374" s="267"/>
      <c r="N374" s="268">
        <v>530838</v>
      </c>
      <c r="AF374" s="237"/>
      <c r="AG374" s="202" t="s">
        <v>914</v>
      </c>
    </row>
    <row r="375" spans="1:33" s="196" customFormat="1" x14ac:dyDescent="0.2">
      <c r="A375" s="265"/>
      <c r="B375" s="239"/>
      <c r="C375" s="434" t="s">
        <v>909</v>
      </c>
      <c r="D375" s="434"/>
      <c r="E375" s="434"/>
      <c r="F375" s="434"/>
      <c r="G375" s="434"/>
      <c r="H375" s="434"/>
      <c r="I375" s="434"/>
      <c r="J375" s="434"/>
      <c r="K375" s="434"/>
      <c r="L375" s="266"/>
      <c r="M375" s="267"/>
      <c r="N375" s="268"/>
      <c r="AF375" s="237"/>
      <c r="AG375" s="202" t="s">
        <v>909</v>
      </c>
    </row>
    <row r="376" spans="1:33" s="196" customFormat="1" x14ac:dyDescent="0.2">
      <c r="A376" s="265"/>
      <c r="B376" s="239"/>
      <c r="C376" s="434" t="s">
        <v>915</v>
      </c>
      <c r="D376" s="434"/>
      <c r="E376" s="434"/>
      <c r="F376" s="434"/>
      <c r="G376" s="434"/>
      <c r="H376" s="434"/>
      <c r="I376" s="434"/>
      <c r="J376" s="434"/>
      <c r="K376" s="434"/>
      <c r="L376" s="266">
        <v>5457</v>
      </c>
      <c r="M376" s="267"/>
      <c r="N376" s="268">
        <v>132385</v>
      </c>
      <c r="AF376" s="237"/>
      <c r="AG376" s="202" t="s">
        <v>915</v>
      </c>
    </row>
    <row r="377" spans="1:33" s="196" customFormat="1" x14ac:dyDescent="0.2">
      <c r="A377" s="265"/>
      <c r="B377" s="239"/>
      <c r="C377" s="434" t="s">
        <v>916</v>
      </c>
      <c r="D377" s="434"/>
      <c r="E377" s="434"/>
      <c r="F377" s="434"/>
      <c r="G377" s="434"/>
      <c r="H377" s="434"/>
      <c r="I377" s="434"/>
      <c r="J377" s="434"/>
      <c r="K377" s="434"/>
      <c r="L377" s="266">
        <v>16604.599999999999</v>
      </c>
      <c r="M377" s="267"/>
      <c r="N377" s="268">
        <v>106764</v>
      </c>
      <c r="AF377" s="237"/>
      <c r="AG377" s="202" t="s">
        <v>916</v>
      </c>
    </row>
    <row r="378" spans="1:33" s="196" customFormat="1" x14ac:dyDescent="0.2">
      <c r="A378" s="265"/>
      <c r="B378" s="239"/>
      <c r="C378" s="434" t="s">
        <v>917</v>
      </c>
      <c r="D378" s="434"/>
      <c r="E378" s="434"/>
      <c r="F378" s="434"/>
      <c r="G378" s="434"/>
      <c r="H378" s="434"/>
      <c r="I378" s="434"/>
      <c r="J378" s="434"/>
      <c r="K378" s="434"/>
      <c r="L378" s="266">
        <v>2170.14</v>
      </c>
      <c r="M378" s="267"/>
      <c r="N378" s="268">
        <v>52649</v>
      </c>
      <c r="AF378" s="237"/>
      <c r="AG378" s="202" t="s">
        <v>917</v>
      </c>
    </row>
    <row r="379" spans="1:33" s="196" customFormat="1" x14ac:dyDescent="0.2">
      <c r="A379" s="265"/>
      <c r="B379" s="239"/>
      <c r="C379" s="434" t="s">
        <v>918</v>
      </c>
      <c r="D379" s="434"/>
      <c r="E379" s="434"/>
      <c r="F379" s="434"/>
      <c r="G379" s="434"/>
      <c r="H379" s="434"/>
      <c r="I379" s="434"/>
      <c r="J379" s="434"/>
      <c r="K379" s="434"/>
      <c r="L379" s="266">
        <v>19785.400000000001</v>
      </c>
      <c r="M379" s="267"/>
      <c r="N379" s="268">
        <v>101102</v>
      </c>
      <c r="AF379" s="237"/>
      <c r="AG379" s="202" t="s">
        <v>918</v>
      </c>
    </row>
    <row r="380" spans="1:33" s="196" customFormat="1" x14ac:dyDescent="0.2">
      <c r="A380" s="265"/>
      <c r="B380" s="239"/>
      <c r="C380" s="434" t="s">
        <v>919</v>
      </c>
      <c r="D380" s="434"/>
      <c r="E380" s="434"/>
      <c r="F380" s="434"/>
      <c r="G380" s="434"/>
      <c r="H380" s="434"/>
      <c r="I380" s="434"/>
      <c r="J380" s="434"/>
      <c r="K380" s="434"/>
      <c r="L380" s="266">
        <v>7855.94</v>
      </c>
      <c r="M380" s="267"/>
      <c r="N380" s="268">
        <v>190587</v>
      </c>
      <c r="AF380" s="237"/>
      <c r="AG380" s="202" t="s">
        <v>919</v>
      </c>
    </row>
    <row r="381" spans="1:33" s="196" customFormat="1" x14ac:dyDescent="0.2">
      <c r="A381" s="265"/>
      <c r="B381" s="239"/>
      <c r="C381" s="434" t="s">
        <v>920</v>
      </c>
      <c r="D381" s="434"/>
      <c r="E381" s="434"/>
      <c r="F381" s="434"/>
      <c r="G381" s="434"/>
      <c r="H381" s="434"/>
      <c r="I381" s="434"/>
      <c r="J381" s="434"/>
      <c r="K381" s="434"/>
      <c r="L381" s="266">
        <v>194302.6</v>
      </c>
      <c r="M381" s="267"/>
      <c r="N381" s="268">
        <v>998732</v>
      </c>
      <c r="AF381" s="237"/>
      <c r="AG381" s="202" t="s">
        <v>920</v>
      </c>
    </row>
    <row r="382" spans="1:33" s="196" customFormat="1" x14ac:dyDescent="0.2">
      <c r="A382" s="265"/>
      <c r="B382" s="239"/>
      <c r="C382" s="434" t="s">
        <v>909</v>
      </c>
      <c r="D382" s="434"/>
      <c r="E382" s="434"/>
      <c r="F382" s="434"/>
      <c r="G382" s="434"/>
      <c r="H382" s="434"/>
      <c r="I382" s="434"/>
      <c r="J382" s="434"/>
      <c r="K382" s="434"/>
      <c r="L382" s="266"/>
      <c r="M382" s="267"/>
      <c r="N382" s="268"/>
      <c r="AF382" s="237"/>
      <c r="AG382" s="202" t="s">
        <v>909</v>
      </c>
    </row>
    <row r="383" spans="1:33" s="196" customFormat="1" x14ac:dyDescent="0.2">
      <c r="A383" s="265"/>
      <c r="B383" s="239"/>
      <c r="C383" s="434" t="s">
        <v>915</v>
      </c>
      <c r="D383" s="434"/>
      <c r="E383" s="434"/>
      <c r="F383" s="434"/>
      <c r="G383" s="434"/>
      <c r="H383" s="434"/>
      <c r="I383" s="434"/>
      <c r="J383" s="434"/>
      <c r="K383" s="434"/>
      <c r="L383" s="266">
        <v>149</v>
      </c>
      <c r="M383" s="267"/>
      <c r="N383" s="268">
        <v>3615</v>
      </c>
      <c r="AF383" s="237"/>
      <c r="AG383" s="202" t="s">
        <v>915</v>
      </c>
    </row>
    <row r="384" spans="1:33" s="196" customFormat="1" x14ac:dyDescent="0.2">
      <c r="A384" s="265"/>
      <c r="B384" s="239"/>
      <c r="C384" s="434" t="s">
        <v>916</v>
      </c>
      <c r="D384" s="434"/>
      <c r="E384" s="434"/>
      <c r="F384" s="434"/>
      <c r="G384" s="434"/>
      <c r="H384" s="434"/>
      <c r="I384" s="434"/>
      <c r="J384" s="434"/>
      <c r="K384" s="434"/>
      <c r="L384" s="266">
        <v>78.59</v>
      </c>
      <c r="M384" s="267"/>
      <c r="N384" s="268">
        <v>506</v>
      </c>
      <c r="AF384" s="237"/>
      <c r="AG384" s="202" t="s">
        <v>916</v>
      </c>
    </row>
    <row r="385" spans="1:34" x14ac:dyDescent="0.2">
      <c r="A385" s="265"/>
      <c r="B385" s="239"/>
      <c r="C385" s="434" t="s">
        <v>917</v>
      </c>
      <c r="D385" s="434"/>
      <c r="E385" s="434"/>
      <c r="F385" s="434"/>
      <c r="G385" s="434"/>
      <c r="H385" s="434"/>
      <c r="I385" s="434"/>
      <c r="J385" s="434"/>
      <c r="K385" s="434"/>
      <c r="L385" s="266">
        <v>6.43</v>
      </c>
      <c r="M385" s="267"/>
      <c r="N385" s="268">
        <v>156</v>
      </c>
      <c r="P385" s="196"/>
      <c r="Q385" s="196"/>
      <c r="R385" s="196"/>
      <c r="S385" s="196"/>
      <c r="T385" s="196"/>
      <c r="U385" s="196"/>
      <c r="V385" s="196"/>
      <c r="W385" s="196"/>
      <c r="X385" s="196"/>
      <c r="Y385" s="196"/>
      <c r="Z385" s="196"/>
      <c r="AA385" s="196"/>
      <c r="AB385" s="196"/>
      <c r="AC385" s="196"/>
      <c r="AD385" s="196"/>
      <c r="AE385" s="196"/>
      <c r="AF385" s="237"/>
      <c r="AG385" s="202" t="s">
        <v>917</v>
      </c>
      <c r="AH385" s="196"/>
    </row>
    <row r="386" spans="1:34" x14ac:dyDescent="0.2">
      <c r="A386" s="265"/>
      <c r="B386" s="239"/>
      <c r="C386" s="434" t="s">
        <v>918</v>
      </c>
      <c r="D386" s="434"/>
      <c r="E386" s="434"/>
      <c r="F386" s="434"/>
      <c r="G386" s="434"/>
      <c r="H386" s="434"/>
      <c r="I386" s="434"/>
      <c r="J386" s="434"/>
      <c r="K386" s="434"/>
      <c r="L386" s="266">
        <v>193924.25</v>
      </c>
      <c r="M386" s="267"/>
      <c r="N386" s="268">
        <v>990953</v>
      </c>
      <c r="P386" s="196"/>
      <c r="Q386" s="196"/>
      <c r="R386" s="196"/>
      <c r="S386" s="196"/>
      <c r="T386" s="196"/>
      <c r="U386" s="196"/>
      <c r="V386" s="196"/>
      <c r="W386" s="196"/>
      <c r="X386" s="196"/>
      <c r="Y386" s="196"/>
      <c r="Z386" s="196"/>
      <c r="AA386" s="196"/>
      <c r="AB386" s="196"/>
      <c r="AC386" s="196"/>
      <c r="AD386" s="196"/>
      <c r="AE386" s="196"/>
      <c r="AF386" s="237"/>
      <c r="AG386" s="202" t="s">
        <v>918</v>
      </c>
      <c r="AH386" s="196"/>
    </row>
    <row r="387" spans="1:34" x14ac:dyDescent="0.2">
      <c r="A387" s="265"/>
      <c r="B387" s="239"/>
      <c r="C387" s="434" t="s">
        <v>919</v>
      </c>
      <c r="D387" s="434"/>
      <c r="E387" s="434"/>
      <c r="F387" s="434"/>
      <c r="G387" s="434"/>
      <c r="H387" s="434"/>
      <c r="I387" s="434"/>
      <c r="J387" s="434"/>
      <c r="K387" s="434"/>
      <c r="L387" s="266">
        <v>150.76</v>
      </c>
      <c r="M387" s="267"/>
      <c r="N387" s="268">
        <v>3658</v>
      </c>
      <c r="P387" s="196"/>
      <c r="Q387" s="196"/>
      <c r="R387" s="196"/>
      <c r="S387" s="196"/>
      <c r="T387" s="196"/>
      <c r="U387" s="196"/>
      <c r="V387" s="196"/>
      <c r="W387" s="196"/>
      <c r="X387" s="196"/>
      <c r="Y387" s="196"/>
      <c r="Z387" s="196"/>
      <c r="AA387" s="196"/>
      <c r="AB387" s="196"/>
      <c r="AC387" s="196"/>
      <c r="AD387" s="196"/>
      <c r="AE387" s="196"/>
      <c r="AF387" s="237"/>
      <c r="AG387" s="202" t="s">
        <v>919</v>
      </c>
      <c r="AH387" s="196"/>
    </row>
    <row r="388" spans="1:34" x14ac:dyDescent="0.2">
      <c r="A388" s="265"/>
      <c r="B388" s="239"/>
      <c r="C388" s="434" t="s">
        <v>921</v>
      </c>
      <c r="D388" s="434"/>
      <c r="E388" s="434"/>
      <c r="F388" s="434"/>
      <c r="G388" s="434"/>
      <c r="H388" s="434"/>
      <c r="I388" s="434"/>
      <c r="J388" s="434"/>
      <c r="K388" s="434"/>
      <c r="L388" s="266">
        <v>24832.39</v>
      </c>
      <c r="M388" s="267"/>
      <c r="N388" s="268">
        <v>141793</v>
      </c>
      <c r="P388" s="196"/>
      <c r="Q388" s="196"/>
      <c r="R388" s="196"/>
      <c r="S388" s="196"/>
      <c r="T388" s="196"/>
      <c r="U388" s="196"/>
      <c r="V388" s="196"/>
      <c r="W388" s="196"/>
      <c r="X388" s="196"/>
      <c r="Y388" s="196"/>
      <c r="Z388" s="196"/>
      <c r="AA388" s="196"/>
      <c r="AB388" s="196"/>
      <c r="AC388" s="196"/>
      <c r="AD388" s="196"/>
      <c r="AE388" s="196"/>
      <c r="AF388" s="237"/>
      <c r="AG388" s="202" t="s">
        <v>921</v>
      </c>
      <c r="AH388" s="196"/>
    </row>
    <row r="389" spans="1:34" x14ac:dyDescent="0.2">
      <c r="A389" s="265"/>
      <c r="B389" s="239"/>
      <c r="C389" s="434" t="s">
        <v>922</v>
      </c>
      <c r="D389" s="434"/>
      <c r="E389" s="434"/>
      <c r="F389" s="434"/>
      <c r="G389" s="434"/>
      <c r="H389" s="434"/>
      <c r="I389" s="434"/>
      <c r="J389" s="434"/>
      <c r="K389" s="434"/>
      <c r="L389" s="266">
        <v>1191.1099999999999</v>
      </c>
      <c r="M389" s="267"/>
      <c r="N389" s="268">
        <v>28895</v>
      </c>
      <c r="P389" s="196"/>
      <c r="Q389" s="196"/>
      <c r="R389" s="196"/>
      <c r="S389" s="196"/>
      <c r="T389" s="196"/>
      <c r="U389" s="196"/>
      <c r="V389" s="196"/>
      <c r="W389" s="196"/>
      <c r="X389" s="196"/>
      <c r="Y389" s="196"/>
      <c r="Z389" s="196"/>
      <c r="AA389" s="196"/>
      <c r="AB389" s="196"/>
      <c r="AC389" s="196"/>
      <c r="AD389" s="196"/>
      <c r="AE389" s="196"/>
      <c r="AF389" s="237"/>
      <c r="AG389" s="202" t="s">
        <v>922</v>
      </c>
      <c r="AH389" s="196"/>
    </row>
    <row r="390" spans="1:34" x14ac:dyDescent="0.2">
      <c r="A390" s="265"/>
      <c r="B390" s="239"/>
      <c r="C390" s="434" t="s">
        <v>923</v>
      </c>
      <c r="D390" s="434"/>
      <c r="E390" s="434"/>
      <c r="F390" s="434"/>
      <c r="G390" s="434"/>
      <c r="H390" s="434"/>
      <c r="I390" s="434"/>
      <c r="J390" s="434"/>
      <c r="K390" s="434"/>
      <c r="L390" s="266">
        <v>1191.1099999999999</v>
      </c>
      <c r="M390" s="267"/>
      <c r="N390" s="268">
        <v>28895</v>
      </c>
      <c r="P390" s="196"/>
      <c r="Q390" s="196"/>
      <c r="R390" s="196"/>
      <c r="S390" s="196"/>
      <c r="T390" s="196"/>
      <c r="U390" s="196"/>
      <c r="V390" s="196"/>
      <c r="W390" s="196"/>
      <c r="X390" s="196"/>
      <c r="Y390" s="196"/>
      <c r="Z390" s="196"/>
      <c r="AA390" s="196"/>
      <c r="AB390" s="196"/>
      <c r="AC390" s="196"/>
      <c r="AD390" s="196"/>
      <c r="AE390" s="196"/>
      <c r="AF390" s="237"/>
      <c r="AG390" s="202" t="s">
        <v>923</v>
      </c>
      <c r="AH390" s="196"/>
    </row>
    <row r="391" spans="1:34" x14ac:dyDescent="0.2">
      <c r="A391" s="265"/>
      <c r="B391" s="239"/>
      <c r="C391" s="434" t="s">
        <v>924</v>
      </c>
      <c r="D391" s="434"/>
      <c r="E391" s="434"/>
      <c r="F391" s="434"/>
      <c r="G391" s="434"/>
      <c r="H391" s="434"/>
      <c r="I391" s="434"/>
      <c r="J391" s="434"/>
      <c r="K391" s="434"/>
      <c r="L391" s="266"/>
      <c r="M391" s="267"/>
      <c r="N391" s="268"/>
      <c r="P391" s="196"/>
      <c r="Q391" s="196"/>
      <c r="R391" s="196"/>
      <c r="S391" s="196"/>
      <c r="T391" s="196"/>
      <c r="U391" s="196"/>
      <c r="V391" s="196"/>
      <c r="W391" s="196"/>
      <c r="X391" s="196"/>
      <c r="Y391" s="196"/>
      <c r="Z391" s="196"/>
      <c r="AA391" s="196"/>
      <c r="AB391" s="196"/>
      <c r="AC391" s="196"/>
      <c r="AD391" s="196"/>
      <c r="AE391" s="196"/>
      <c r="AF391" s="237"/>
      <c r="AG391" s="202" t="s">
        <v>924</v>
      </c>
      <c r="AH391" s="196"/>
    </row>
    <row r="392" spans="1:34" x14ac:dyDescent="0.2">
      <c r="A392" s="265"/>
      <c r="B392" s="239"/>
      <c r="C392" s="434" t="s">
        <v>925</v>
      </c>
      <c r="D392" s="434"/>
      <c r="E392" s="434"/>
      <c r="F392" s="434"/>
      <c r="G392" s="434"/>
      <c r="H392" s="434"/>
      <c r="I392" s="434"/>
      <c r="J392" s="434"/>
      <c r="K392" s="434"/>
      <c r="L392" s="266">
        <v>684.55</v>
      </c>
      <c r="M392" s="267"/>
      <c r="N392" s="268">
        <v>16607</v>
      </c>
      <c r="P392" s="196"/>
      <c r="Q392" s="196"/>
      <c r="R392" s="196"/>
      <c r="S392" s="196"/>
      <c r="T392" s="196"/>
      <c r="U392" s="196"/>
      <c r="V392" s="196"/>
      <c r="W392" s="196"/>
      <c r="X392" s="196"/>
      <c r="Y392" s="196"/>
      <c r="Z392" s="196"/>
      <c r="AA392" s="196"/>
      <c r="AB392" s="196"/>
      <c r="AC392" s="196"/>
      <c r="AD392" s="196"/>
      <c r="AE392" s="196"/>
      <c r="AF392" s="237"/>
      <c r="AG392" s="202" t="s">
        <v>925</v>
      </c>
      <c r="AH392" s="196"/>
    </row>
    <row r="393" spans="1:34" x14ac:dyDescent="0.2">
      <c r="A393" s="265"/>
      <c r="B393" s="239"/>
      <c r="C393" s="434" t="s">
        <v>926</v>
      </c>
      <c r="D393" s="434"/>
      <c r="E393" s="434"/>
      <c r="F393" s="434"/>
      <c r="G393" s="434"/>
      <c r="H393" s="434"/>
      <c r="I393" s="434"/>
      <c r="J393" s="434"/>
      <c r="K393" s="434"/>
      <c r="L393" s="266">
        <v>506.56</v>
      </c>
      <c r="M393" s="267"/>
      <c r="N393" s="268">
        <v>12288</v>
      </c>
      <c r="P393" s="196"/>
      <c r="Q393" s="196"/>
      <c r="R393" s="196"/>
      <c r="S393" s="196"/>
      <c r="T393" s="196"/>
      <c r="U393" s="196"/>
      <c r="V393" s="196"/>
      <c r="W393" s="196"/>
      <c r="X393" s="196"/>
      <c r="Y393" s="196"/>
      <c r="Z393" s="196"/>
      <c r="AA393" s="196"/>
      <c r="AB393" s="196"/>
      <c r="AC393" s="196"/>
      <c r="AD393" s="196"/>
      <c r="AE393" s="196"/>
      <c r="AF393" s="237"/>
      <c r="AG393" s="202" t="s">
        <v>926</v>
      </c>
      <c r="AH393" s="196"/>
    </row>
    <row r="394" spans="1:34" x14ac:dyDescent="0.2">
      <c r="A394" s="265"/>
      <c r="B394" s="239"/>
      <c r="C394" s="434" t="s">
        <v>927</v>
      </c>
      <c r="D394" s="434"/>
      <c r="E394" s="434"/>
      <c r="F394" s="434"/>
      <c r="G394" s="434"/>
      <c r="H394" s="434"/>
      <c r="I394" s="434"/>
      <c r="J394" s="434"/>
      <c r="K394" s="434"/>
      <c r="L394" s="266">
        <v>8467.1200000000008</v>
      </c>
      <c r="M394" s="267"/>
      <c r="N394" s="268">
        <v>205412</v>
      </c>
      <c r="P394" s="196"/>
      <c r="Q394" s="196"/>
      <c r="R394" s="196"/>
      <c r="S394" s="196"/>
      <c r="T394" s="196"/>
      <c r="U394" s="196"/>
      <c r="V394" s="196"/>
      <c r="W394" s="196"/>
      <c r="X394" s="196"/>
      <c r="Y394" s="196"/>
      <c r="Z394" s="196"/>
      <c r="AA394" s="196"/>
      <c r="AB394" s="196"/>
      <c r="AC394" s="196"/>
      <c r="AD394" s="196"/>
      <c r="AE394" s="196"/>
      <c r="AF394" s="237"/>
      <c r="AG394" s="202" t="s">
        <v>927</v>
      </c>
      <c r="AH394" s="196"/>
    </row>
    <row r="395" spans="1:34" x14ac:dyDescent="0.2">
      <c r="A395" s="265"/>
      <c r="B395" s="239"/>
      <c r="C395" s="434" t="s">
        <v>928</v>
      </c>
      <c r="D395" s="434"/>
      <c r="E395" s="434"/>
      <c r="F395" s="434"/>
      <c r="G395" s="434"/>
      <c r="H395" s="434"/>
      <c r="I395" s="434"/>
      <c r="J395" s="434"/>
      <c r="K395" s="434"/>
      <c r="L395" s="266">
        <v>8513.26</v>
      </c>
      <c r="M395" s="267"/>
      <c r="N395" s="268">
        <v>206533</v>
      </c>
      <c r="P395" s="196"/>
      <c r="Q395" s="196"/>
      <c r="R395" s="196"/>
      <c r="S395" s="196"/>
      <c r="T395" s="196"/>
      <c r="U395" s="196"/>
      <c r="V395" s="196"/>
      <c r="W395" s="196"/>
      <c r="X395" s="196"/>
      <c r="Y395" s="196"/>
      <c r="Z395" s="196"/>
      <c r="AA395" s="196"/>
      <c r="AB395" s="196"/>
      <c r="AC395" s="196"/>
      <c r="AD395" s="196"/>
      <c r="AE395" s="196"/>
      <c r="AF395" s="237"/>
      <c r="AG395" s="202" t="s">
        <v>928</v>
      </c>
      <c r="AH395" s="196"/>
    </row>
    <row r="396" spans="1:34" x14ac:dyDescent="0.2">
      <c r="A396" s="265"/>
      <c r="B396" s="250"/>
      <c r="C396" s="435" t="s">
        <v>929</v>
      </c>
      <c r="D396" s="435"/>
      <c r="E396" s="435"/>
      <c r="F396" s="435"/>
      <c r="G396" s="435"/>
      <c r="H396" s="435"/>
      <c r="I396" s="435"/>
      <c r="J396" s="435"/>
      <c r="K396" s="435"/>
      <c r="L396" s="269">
        <v>270029.03999999998</v>
      </c>
      <c r="M396" s="270"/>
      <c r="N396" s="271">
        <v>1700258</v>
      </c>
      <c r="P396" s="196"/>
      <c r="Q396" s="196"/>
      <c r="R396" s="196"/>
      <c r="S396" s="196"/>
      <c r="T396" s="196"/>
      <c r="U396" s="196"/>
      <c r="V396" s="196"/>
      <c r="W396" s="196"/>
      <c r="X396" s="196"/>
      <c r="Y396" s="196"/>
      <c r="Z396" s="196"/>
      <c r="AA396" s="196"/>
      <c r="AB396" s="196"/>
      <c r="AC396" s="196"/>
      <c r="AD396" s="196"/>
      <c r="AE396" s="196"/>
      <c r="AF396" s="237"/>
      <c r="AG396" s="196"/>
      <c r="AH396" s="237" t="s">
        <v>929</v>
      </c>
    </row>
    <row r="397" spans="1:34" x14ac:dyDescent="0.2">
      <c r="A397" s="265"/>
      <c r="B397" s="239"/>
      <c r="C397" s="434" t="s">
        <v>909</v>
      </c>
      <c r="D397" s="434"/>
      <c r="E397" s="434"/>
      <c r="F397" s="434"/>
      <c r="G397" s="434"/>
      <c r="H397" s="434"/>
      <c r="I397" s="434"/>
      <c r="J397" s="434"/>
      <c r="K397" s="434"/>
      <c r="L397" s="266"/>
      <c r="M397" s="267"/>
      <c r="N397" s="268"/>
      <c r="P397" s="196"/>
      <c r="Q397" s="196"/>
      <c r="R397" s="196"/>
      <c r="S397" s="196"/>
      <c r="T397" s="196"/>
      <c r="U397" s="196"/>
      <c r="V397" s="196"/>
      <c r="W397" s="196"/>
      <c r="X397" s="196"/>
      <c r="Y397" s="196"/>
      <c r="Z397" s="196"/>
      <c r="AA397" s="196"/>
      <c r="AB397" s="196"/>
      <c r="AC397" s="196"/>
      <c r="AD397" s="196"/>
      <c r="AE397" s="196"/>
      <c r="AF397" s="237"/>
      <c r="AG397" s="202" t="s">
        <v>909</v>
      </c>
      <c r="AH397" s="237"/>
    </row>
    <row r="398" spans="1:34" x14ac:dyDescent="0.2">
      <c r="A398" s="265"/>
      <c r="B398" s="239"/>
      <c r="C398" s="434" t="s">
        <v>930</v>
      </c>
      <c r="D398" s="434"/>
      <c r="E398" s="434"/>
      <c r="F398" s="434"/>
      <c r="G398" s="434"/>
      <c r="H398" s="434"/>
      <c r="I398" s="434"/>
      <c r="J398" s="434"/>
      <c r="K398" s="434"/>
      <c r="L398" s="266"/>
      <c r="M398" s="267"/>
      <c r="N398" s="268">
        <v>580082</v>
      </c>
      <c r="P398" s="196"/>
      <c r="Q398" s="196"/>
      <c r="R398" s="196"/>
      <c r="S398" s="196"/>
      <c r="T398" s="196"/>
      <c r="U398" s="196"/>
      <c r="V398" s="196"/>
      <c r="W398" s="196"/>
      <c r="X398" s="196"/>
      <c r="Y398" s="196"/>
      <c r="Z398" s="196"/>
      <c r="AA398" s="196"/>
      <c r="AB398" s="196"/>
      <c r="AC398" s="196"/>
      <c r="AD398" s="196"/>
      <c r="AE398" s="196"/>
      <c r="AF398" s="237"/>
      <c r="AG398" s="202" t="s">
        <v>930</v>
      </c>
      <c r="AH398" s="237"/>
    </row>
    <row r="399" spans="1:34" ht="1.5" customHeight="1" x14ac:dyDescent="0.2">
      <c r="B399" s="250"/>
      <c r="C399" s="248"/>
      <c r="D399" s="248"/>
      <c r="E399" s="248"/>
      <c r="F399" s="248"/>
      <c r="G399" s="248"/>
      <c r="H399" s="248"/>
      <c r="I399" s="248"/>
      <c r="J399" s="248"/>
      <c r="K399" s="248"/>
      <c r="L399" s="269"/>
      <c r="M399" s="272"/>
      <c r="N399" s="273"/>
      <c r="P399" s="196"/>
      <c r="Q399" s="196"/>
      <c r="R399" s="196"/>
      <c r="S399" s="196"/>
      <c r="T399" s="196"/>
      <c r="U399" s="196"/>
      <c r="V399" s="196"/>
      <c r="W399" s="196"/>
      <c r="X399" s="196"/>
      <c r="Y399" s="196"/>
      <c r="Z399" s="196"/>
      <c r="AA399" s="196"/>
      <c r="AB399" s="196"/>
      <c r="AC399" s="196"/>
      <c r="AD399" s="196"/>
      <c r="AE399" s="196"/>
      <c r="AF399" s="196"/>
      <c r="AG399" s="196"/>
      <c r="AH399" s="196"/>
    </row>
    <row r="400" spans="1:34" ht="53.25" customHeight="1" x14ac:dyDescent="0.2">
      <c r="A400" s="274"/>
      <c r="B400" s="274"/>
      <c r="C400" s="274"/>
      <c r="D400" s="274"/>
      <c r="E400" s="274"/>
      <c r="F400" s="274"/>
      <c r="G400" s="274"/>
      <c r="H400" s="274"/>
      <c r="I400" s="274"/>
      <c r="J400" s="274"/>
      <c r="K400" s="274"/>
      <c r="L400" s="274"/>
      <c r="M400" s="274"/>
      <c r="N400" s="274"/>
      <c r="P400" s="196"/>
      <c r="Q400" s="196"/>
      <c r="R400" s="196"/>
      <c r="S400" s="196"/>
      <c r="T400" s="196"/>
      <c r="U400" s="196"/>
      <c r="V400" s="196"/>
      <c r="W400" s="196"/>
      <c r="X400" s="196"/>
      <c r="Y400" s="196"/>
      <c r="Z400" s="196"/>
      <c r="AA400" s="196"/>
      <c r="AB400" s="196"/>
      <c r="AC400" s="196"/>
      <c r="AD400" s="196"/>
      <c r="AE400" s="196"/>
      <c r="AF400" s="196"/>
      <c r="AG400" s="196"/>
      <c r="AH400" s="196"/>
    </row>
    <row r="401" spans="2:34" x14ac:dyDescent="0.2">
      <c r="B401" s="275" t="s">
        <v>931</v>
      </c>
      <c r="C401" s="432"/>
      <c r="D401" s="432"/>
      <c r="E401" s="432"/>
      <c r="F401" s="432"/>
      <c r="G401" s="432"/>
      <c r="H401" s="432"/>
      <c r="I401" s="432"/>
      <c r="J401" s="432"/>
      <c r="K401" s="432"/>
      <c r="L401" s="432"/>
    </row>
    <row r="402" spans="2:34" ht="13.5" customHeight="1" x14ac:dyDescent="0.2">
      <c r="B402" s="276"/>
      <c r="C402" s="433" t="s">
        <v>932</v>
      </c>
      <c r="D402" s="433"/>
      <c r="E402" s="433"/>
      <c r="F402" s="433"/>
      <c r="G402" s="433"/>
      <c r="H402" s="433"/>
      <c r="I402" s="433"/>
      <c r="J402" s="433"/>
      <c r="K402" s="433"/>
      <c r="L402" s="433"/>
    </row>
    <row r="403" spans="2:34" ht="12.75" customHeight="1" x14ac:dyDescent="0.2">
      <c r="B403" s="275" t="s">
        <v>933</v>
      </c>
      <c r="C403" s="432"/>
      <c r="D403" s="432"/>
      <c r="E403" s="432"/>
      <c r="F403" s="432"/>
      <c r="G403" s="432"/>
      <c r="H403" s="432"/>
      <c r="I403" s="432"/>
      <c r="J403" s="432"/>
      <c r="K403" s="432"/>
      <c r="L403" s="432"/>
    </row>
    <row r="404" spans="2:34" ht="13.5" customHeight="1" x14ac:dyDescent="0.2">
      <c r="C404" s="433" t="s">
        <v>932</v>
      </c>
      <c r="D404" s="433"/>
      <c r="E404" s="433"/>
      <c r="F404" s="433"/>
      <c r="G404" s="433"/>
      <c r="H404" s="433"/>
      <c r="I404" s="433"/>
      <c r="J404" s="433"/>
      <c r="K404" s="433"/>
      <c r="L404" s="433"/>
    </row>
    <row r="406" spans="2:34" x14ac:dyDescent="0.2">
      <c r="B406" s="277"/>
      <c r="D406" s="277"/>
      <c r="F406" s="277"/>
      <c r="P406" s="196"/>
      <c r="Q406" s="196"/>
      <c r="R406" s="196"/>
      <c r="S406" s="196"/>
      <c r="T406" s="196"/>
      <c r="U406" s="196"/>
      <c r="V406" s="196"/>
      <c r="W406" s="196"/>
      <c r="X406" s="196"/>
      <c r="Y406" s="196"/>
      <c r="Z406" s="196"/>
      <c r="AA406" s="196"/>
      <c r="AB406" s="196"/>
      <c r="AC406" s="196"/>
      <c r="AD406" s="196"/>
      <c r="AE406" s="196"/>
      <c r="AF406" s="196"/>
      <c r="AG406" s="196"/>
      <c r="AH406" s="196"/>
    </row>
  </sheetData>
  <mergeCells count="358">
    <mergeCell ref="A4:C4"/>
    <mergeCell ref="K4:N4"/>
    <mergeCell ref="A5:B5"/>
    <mergeCell ref="K5:N5"/>
    <mergeCell ref="A6:C6"/>
    <mergeCell ref="K6:N6"/>
    <mergeCell ref="A17:N17"/>
    <mergeCell ref="A18:N18"/>
    <mergeCell ref="A20:N20"/>
    <mergeCell ref="A21:N21"/>
    <mergeCell ref="B23:F23"/>
    <mergeCell ref="B24:F24"/>
    <mergeCell ref="M7:N7"/>
    <mergeCell ref="K8:N8"/>
    <mergeCell ref="D10:N10"/>
    <mergeCell ref="A13:N13"/>
    <mergeCell ref="A14:N14"/>
    <mergeCell ref="A16:N16"/>
    <mergeCell ref="N35:N37"/>
    <mergeCell ref="C38:E38"/>
    <mergeCell ref="A39:N39"/>
    <mergeCell ref="C40:E40"/>
    <mergeCell ref="C41:N41"/>
    <mergeCell ref="C42:N42"/>
    <mergeCell ref="L33:M33"/>
    <mergeCell ref="A35:A37"/>
    <mergeCell ref="B35:B37"/>
    <mergeCell ref="C35:E37"/>
    <mergeCell ref="F35:F37"/>
    <mergeCell ref="G35:I36"/>
    <mergeCell ref="J35:L36"/>
    <mergeCell ref="M35:M37"/>
    <mergeCell ref="C49:E49"/>
    <mergeCell ref="C50:E50"/>
    <mergeCell ref="C51:E51"/>
    <mergeCell ref="C52:E52"/>
    <mergeCell ref="C53:E53"/>
    <mergeCell ref="C54:N54"/>
    <mergeCell ref="C43:E43"/>
    <mergeCell ref="C44:E44"/>
    <mergeCell ref="C45:E45"/>
    <mergeCell ref="C46:E46"/>
    <mergeCell ref="C47:E47"/>
    <mergeCell ref="C48:E48"/>
    <mergeCell ref="C61:E61"/>
    <mergeCell ref="C62:E62"/>
    <mergeCell ref="C63:E63"/>
    <mergeCell ref="C64:E64"/>
    <mergeCell ref="C65:E65"/>
    <mergeCell ref="C66:E66"/>
    <mergeCell ref="C55:N55"/>
    <mergeCell ref="C56:N56"/>
    <mergeCell ref="C57:E57"/>
    <mergeCell ref="C58:E58"/>
    <mergeCell ref="C59:E59"/>
    <mergeCell ref="C60:E60"/>
    <mergeCell ref="C73:E73"/>
    <mergeCell ref="C74:E74"/>
    <mergeCell ref="C75:E75"/>
    <mergeCell ref="C76:E76"/>
    <mergeCell ref="C77:E77"/>
    <mergeCell ref="C78:E78"/>
    <mergeCell ref="C67:E67"/>
    <mergeCell ref="C68:E68"/>
    <mergeCell ref="C69:N69"/>
    <mergeCell ref="C70:N70"/>
    <mergeCell ref="C71:E71"/>
    <mergeCell ref="C72:E72"/>
    <mergeCell ref="C85:E85"/>
    <mergeCell ref="C86:E86"/>
    <mergeCell ref="C87:E87"/>
    <mergeCell ref="C88:E88"/>
    <mergeCell ref="C89:E89"/>
    <mergeCell ref="C90:E90"/>
    <mergeCell ref="C79:E79"/>
    <mergeCell ref="C80:E80"/>
    <mergeCell ref="C81:E81"/>
    <mergeCell ref="C82:N82"/>
    <mergeCell ref="C83:N83"/>
    <mergeCell ref="C84:N84"/>
    <mergeCell ref="A98:N98"/>
    <mergeCell ref="C99:E99"/>
    <mergeCell ref="C100:N100"/>
    <mergeCell ref="C101:N101"/>
    <mergeCell ref="C102:E102"/>
    <mergeCell ref="C103:E103"/>
    <mergeCell ref="C91:E91"/>
    <mergeCell ref="C92:E92"/>
    <mergeCell ref="C93:E93"/>
    <mergeCell ref="C94:E94"/>
    <mergeCell ref="C95:E95"/>
    <mergeCell ref="C97:K97"/>
    <mergeCell ref="C110:E110"/>
    <mergeCell ref="C111:E111"/>
    <mergeCell ref="C112:E112"/>
    <mergeCell ref="C113:E113"/>
    <mergeCell ref="C115:E115"/>
    <mergeCell ref="C117:N117"/>
    <mergeCell ref="C104:E104"/>
    <mergeCell ref="C105:E105"/>
    <mergeCell ref="C106:E106"/>
    <mergeCell ref="C107:E107"/>
    <mergeCell ref="C108:E108"/>
    <mergeCell ref="C109:E109"/>
    <mergeCell ref="C127:E127"/>
    <mergeCell ref="C128:N128"/>
    <mergeCell ref="C129:N129"/>
    <mergeCell ref="C130:N130"/>
    <mergeCell ref="C131:E131"/>
    <mergeCell ref="C132:E132"/>
    <mergeCell ref="C118:E118"/>
    <mergeCell ref="C120:N120"/>
    <mergeCell ref="C121:E121"/>
    <mergeCell ref="C123:N123"/>
    <mergeCell ref="C124:E124"/>
    <mergeCell ref="C126:N126"/>
    <mergeCell ref="C139:E139"/>
    <mergeCell ref="C140:E140"/>
    <mergeCell ref="C141:E141"/>
    <mergeCell ref="C142:N142"/>
    <mergeCell ref="C143:N143"/>
    <mergeCell ref="C144:N144"/>
    <mergeCell ref="C133:E133"/>
    <mergeCell ref="C134:E134"/>
    <mergeCell ref="C135:E135"/>
    <mergeCell ref="C136:E136"/>
    <mergeCell ref="C137:E137"/>
    <mergeCell ref="C138:E138"/>
    <mergeCell ref="C151:E151"/>
    <mergeCell ref="C152:E152"/>
    <mergeCell ref="C153:E153"/>
    <mergeCell ref="C154:E154"/>
    <mergeCell ref="C155:E155"/>
    <mergeCell ref="C156:E156"/>
    <mergeCell ref="C145:E145"/>
    <mergeCell ref="C146:E146"/>
    <mergeCell ref="C147:E147"/>
    <mergeCell ref="C148:E148"/>
    <mergeCell ref="C149:E149"/>
    <mergeCell ref="C150:E150"/>
    <mergeCell ref="C163:E163"/>
    <mergeCell ref="C164:E164"/>
    <mergeCell ref="C165:E165"/>
    <mergeCell ref="C166:E166"/>
    <mergeCell ref="C167:E167"/>
    <mergeCell ref="C168:E168"/>
    <mergeCell ref="C157:N157"/>
    <mergeCell ref="C158:E158"/>
    <mergeCell ref="C159:E159"/>
    <mergeCell ref="C160:E160"/>
    <mergeCell ref="C161:E161"/>
    <mergeCell ref="C162:E162"/>
    <mergeCell ref="C176:E176"/>
    <mergeCell ref="C177:E177"/>
    <mergeCell ref="C178:E178"/>
    <mergeCell ref="C179:E179"/>
    <mergeCell ref="C180:E180"/>
    <mergeCell ref="C181:E181"/>
    <mergeCell ref="C169:E169"/>
    <mergeCell ref="C171:N171"/>
    <mergeCell ref="C172:E172"/>
    <mergeCell ref="C173:N173"/>
    <mergeCell ref="C174:E174"/>
    <mergeCell ref="C175:E175"/>
    <mergeCell ref="C189:E189"/>
    <mergeCell ref="C190:E190"/>
    <mergeCell ref="C191:E191"/>
    <mergeCell ref="C192:E192"/>
    <mergeCell ref="C193:E193"/>
    <mergeCell ref="C194:E194"/>
    <mergeCell ref="C182:E182"/>
    <mergeCell ref="C183:E183"/>
    <mergeCell ref="C184:E184"/>
    <mergeCell ref="C185:E185"/>
    <mergeCell ref="C187:N187"/>
    <mergeCell ref="A188:N188"/>
    <mergeCell ref="C201:E201"/>
    <mergeCell ref="C202:E202"/>
    <mergeCell ref="C203:E203"/>
    <mergeCell ref="C204:E204"/>
    <mergeCell ref="C205:E205"/>
    <mergeCell ref="C206:E206"/>
    <mergeCell ref="C195:E195"/>
    <mergeCell ref="C196:E196"/>
    <mergeCell ref="C197:E197"/>
    <mergeCell ref="C198:N198"/>
    <mergeCell ref="C199:E199"/>
    <mergeCell ref="C200:E200"/>
    <mergeCell ref="C213:E213"/>
    <mergeCell ref="C214:E214"/>
    <mergeCell ref="C215:E215"/>
    <mergeCell ref="C216:E216"/>
    <mergeCell ref="C217:E217"/>
    <mergeCell ref="C218:E218"/>
    <mergeCell ref="C207:N207"/>
    <mergeCell ref="C208:E208"/>
    <mergeCell ref="C209:E209"/>
    <mergeCell ref="C210:E210"/>
    <mergeCell ref="C211:E211"/>
    <mergeCell ref="C212:E212"/>
    <mergeCell ref="C226:E226"/>
    <mergeCell ref="C227:N227"/>
    <mergeCell ref="C228:N228"/>
    <mergeCell ref="C229:N229"/>
    <mergeCell ref="C230:E230"/>
    <mergeCell ref="C231:E231"/>
    <mergeCell ref="C219:E219"/>
    <mergeCell ref="C220:E220"/>
    <mergeCell ref="C221:E221"/>
    <mergeCell ref="C222:E222"/>
    <mergeCell ref="C224:K224"/>
    <mergeCell ref="A225:N225"/>
    <mergeCell ref="C238:E238"/>
    <mergeCell ref="C239:E239"/>
    <mergeCell ref="C240:E240"/>
    <mergeCell ref="C241:E241"/>
    <mergeCell ref="C242:N242"/>
    <mergeCell ref="C243:N243"/>
    <mergeCell ref="C232:E232"/>
    <mergeCell ref="C233:E233"/>
    <mergeCell ref="C234:E234"/>
    <mergeCell ref="C235:E235"/>
    <mergeCell ref="C236:E236"/>
    <mergeCell ref="C237:E237"/>
    <mergeCell ref="C250:E250"/>
    <mergeCell ref="C251:E251"/>
    <mergeCell ref="C252:E252"/>
    <mergeCell ref="C253:E253"/>
    <mergeCell ref="C254:E254"/>
    <mergeCell ref="C255:E255"/>
    <mergeCell ref="C244:E244"/>
    <mergeCell ref="C245:E245"/>
    <mergeCell ref="C246:E246"/>
    <mergeCell ref="C247:E247"/>
    <mergeCell ref="C248:E248"/>
    <mergeCell ref="C249:E249"/>
    <mergeCell ref="C264:E264"/>
    <mergeCell ref="C265:E265"/>
    <mergeCell ref="C266:E266"/>
    <mergeCell ref="C267:E267"/>
    <mergeCell ref="C268:E268"/>
    <mergeCell ref="C269:E269"/>
    <mergeCell ref="C257:N257"/>
    <mergeCell ref="C258:E258"/>
    <mergeCell ref="C260:N260"/>
    <mergeCell ref="C261:E261"/>
    <mergeCell ref="C262:N262"/>
    <mergeCell ref="C263:N263"/>
    <mergeCell ref="C276:N276"/>
    <mergeCell ref="C277:N277"/>
    <mergeCell ref="C278:N278"/>
    <mergeCell ref="C279:E279"/>
    <mergeCell ref="C280:E280"/>
    <mergeCell ref="C281:E281"/>
    <mergeCell ref="C270:E270"/>
    <mergeCell ref="C271:E271"/>
    <mergeCell ref="C272:E272"/>
    <mergeCell ref="C273:E273"/>
    <mergeCell ref="C274:E274"/>
    <mergeCell ref="C275:E275"/>
    <mergeCell ref="C288:E288"/>
    <mergeCell ref="C289:E289"/>
    <mergeCell ref="C290:E290"/>
    <mergeCell ref="C291:N291"/>
    <mergeCell ref="C292:N292"/>
    <mergeCell ref="C293:E293"/>
    <mergeCell ref="C282:E282"/>
    <mergeCell ref="C283:E283"/>
    <mergeCell ref="C284:E284"/>
    <mergeCell ref="C285:E285"/>
    <mergeCell ref="C286:E286"/>
    <mergeCell ref="C287:E287"/>
    <mergeCell ref="C300:E300"/>
    <mergeCell ref="C301:E301"/>
    <mergeCell ref="C302:E302"/>
    <mergeCell ref="C303:E303"/>
    <mergeCell ref="C304:E304"/>
    <mergeCell ref="C306:E306"/>
    <mergeCell ref="C294:E294"/>
    <mergeCell ref="C295:E295"/>
    <mergeCell ref="C296:E296"/>
    <mergeCell ref="C297:E297"/>
    <mergeCell ref="C298:E298"/>
    <mergeCell ref="C299:E299"/>
    <mergeCell ref="C320:E320"/>
    <mergeCell ref="C322:E322"/>
    <mergeCell ref="C324:E324"/>
    <mergeCell ref="C326:E326"/>
    <mergeCell ref="C328:E328"/>
    <mergeCell ref="C330:E330"/>
    <mergeCell ref="C308:E308"/>
    <mergeCell ref="C310:E310"/>
    <mergeCell ref="C312:E312"/>
    <mergeCell ref="C314:E314"/>
    <mergeCell ref="C316:E316"/>
    <mergeCell ref="C318:E318"/>
    <mergeCell ref="C340:E340"/>
    <mergeCell ref="C341:E341"/>
    <mergeCell ref="C342:E342"/>
    <mergeCell ref="C343:E343"/>
    <mergeCell ref="C344:E344"/>
    <mergeCell ref="C345:E345"/>
    <mergeCell ref="C332:E332"/>
    <mergeCell ref="C334:E334"/>
    <mergeCell ref="C336:N336"/>
    <mergeCell ref="C337:E337"/>
    <mergeCell ref="C338:N338"/>
    <mergeCell ref="C339:N339"/>
    <mergeCell ref="C353:E353"/>
    <mergeCell ref="C355:E355"/>
    <mergeCell ref="C357:N357"/>
    <mergeCell ref="C358:E358"/>
    <mergeCell ref="C360:N360"/>
    <mergeCell ref="C361:E361"/>
    <mergeCell ref="C346:E346"/>
    <mergeCell ref="C347:E347"/>
    <mergeCell ref="C348:E348"/>
    <mergeCell ref="C349:E349"/>
    <mergeCell ref="C350:E350"/>
    <mergeCell ref="C351:E351"/>
    <mergeCell ref="C371:K371"/>
    <mergeCell ref="C372:K372"/>
    <mergeCell ref="C373:K373"/>
    <mergeCell ref="C374:K374"/>
    <mergeCell ref="C375:K375"/>
    <mergeCell ref="C376:K376"/>
    <mergeCell ref="C363:N363"/>
    <mergeCell ref="C365:K365"/>
    <mergeCell ref="C367:K367"/>
    <mergeCell ref="C368:K368"/>
    <mergeCell ref="C369:K369"/>
    <mergeCell ref="C370:K370"/>
    <mergeCell ref="C383:K383"/>
    <mergeCell ref="C384:K384"/>
    <mergeCell ref="C385:K385"/>
    <mergeCell ref="C386:K386"/>
    <mergeCell ref="C387:K387"/>
    <mergeCell ref="C388:K388"/>
    <mergeCell ref="C377:K377"/>
    <mergeCell ref="C378:K378"/>
    <mergeCell ref="C379:K379"/>
    <mergeCell ref="C380:K380"/>
    <mergeCell ref="C381:K381"/>
    <mergeCell ref="C382:K382"/>
    <mergeCell ref="C403:L403"/>
    <mergeCell ref="C404:L404"/>
    <mergeCell ref="C395:K395"/>
    <mergeCell ref="C396:K396"/>
    <mergeCell ref="C397:K397"/>
    <mergeCell ref="C398:K398"/>
    <mergeCell ref="C401:L401"/>
    <mergeCell ref="C402:L402"/>
    <mergeCell ref="C389:K389"/>
    <mergeCell ref="C390:K390"/>
    <mergeCell ref="C391:K391"/>
    <mergeCell ref="C392:K392"/>
    <mergeCell ref="C393:K393"/>
    <mergeCell ref="C394:K394"/>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6C324E-AC01-4E5F-91D2-8749B7A7F16E}">
  <dimension ref="A1"/>
  <sheetViews>
    <sheetView workbookViewId="0">
      <selection activeCell="AA21" sqref="AA21"/>
    </sheetView>
  </sheetViews>
  <sheetFormatPr defaultRowHeight="15" x14ac:dyDescent="0.25"/>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2"/>
  <sheetViews>
    <sheetView view="pageBreakPreview" zoomScale="60" workbookViewId="0">
      <selection activeCell="A4" sqref="A4:S4"/>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7" customFormat="1" ht="18.75" customHeight="1" x14ac:dyDescent="0.2">
      <c r="A1" s="13"/>
      <c r="S1" s="26" t="s">
        <v>69</v>
      </c>
    </row>
    <row r="2" spans="1:28" s="7" customFormat="1" ht="18.75" customHeight="1" x14ac:dyDescent="0.3">
      <c r="A2" s="13"/>
      <c r="S2" s="11" t="s">
        <v>11</v>
      </c>
    </row>
    <row r="3" spans="1:28" s="7" customFormat="1" ht="18.75" x14ac:dyDescent="0.3">
      <c r="S3" s="11" t="s">
        <v>68</v>
      </c>
    </row>
    <row r="4" spans="1:28" s="7" customFormat="1" ht="18.75" customHeight="1" x14ac:dyDescent="0.2">
      <c r="A4" s="278" t="str">
        <f>'1. паспорт местоположение'!$A$5</f>
        <v>Год раскрытия информации: 2021год</v>
      </c>
      <c r="B4" s="278"/>
      <c r="C4" s="278"/>
      <c r="D4" s="278"/>
      <c r="E4" s="278"/>
      <c r="F4" s="278"/>
      <c r="G4" s="278"/>
      <c r="H4" s="278"/>
      <c r="I4" s="278"/>
      <c r="J4" s="278"/>
      <c r="K4" s="278"/>
      <c r="L4" s="278"/>
      <c r="M4" s="278"/>
      <c r="N4" s="278"/>
      <c r="O4" s="278"/>
      <c r="P4" s="278"/>
      <c r="Q4" s="278"/>
      <c r="R4" s="278"/>
      <c r="S4" s="278"/>
    </row>
    <row r="5" spans="1:28" s="7" customFormat="1" ht="15.75" x14ac:dyDescent="0.2">
      <c r="A5" s="12"/>
    </row>
    <row r="6" spans="1:28" s="7" customFormat="1" ht="18.75" x14ac:dyDescent="0.2">
      <c r="A6" s="282" t="s">
        <v>10</v>
      </c>
      <c r="B6" s="282"/>
      <c r="C6" s="282"/>
      <c r="D6" s="282"/>
      <c r="E6" s="282"/>
      <c r="F6" s="282"/>
      <c r="G6" s="282"/>
      <c r="H6" s="282"/>
      <c r="I6" s="282"/>
      <c r="J6" s="282"/>
      <c r="K6" s="282"/>
      <c r="L6" s="282"/>
      <c r="M6" s="282"/>
      <c r="N6" s="282"/>
      <c r="O6" s="282"/>
      <c r="P6" s="282"/>
      <c r="Q6" s="282"/>
      <c r="R6" s="282"/>
      <c r="S6" s="282"/>
      <c r="T6" s="9"/>
      <c r="U6" s="9"/>
      <c r="V6" s="9"/>
      <c r="W6" s="9"/>
      <c r="X6" s="9"/>
      <c r="Y6" s="9"/>
      <c r="Z6" s="9"/>
      <c r="AA6" s="9"/>
      <c r="AB6" s="9"/>
    </row>
    <row r="7" spans="1:28" s="7" customFormat="1" ht="18.75" x14ac:dyDescent="0.2">
      <c r="A7" s="282"/>
      <c r="B7" s="282"/>
      <c r="C7" s="282"/>
      <c r="D7" s="282"/>
      <c r="E7" s="282"/>
      <c r="F7" s="282"/>
      <c r="G7" s="282"/>
      <c r="H7" s="282"/>
      <c r="I7" s="282"/>
      <c r="J7" s="282"/>
      <c r="K7" s="282"/>
      <c r="L7" s="282"/>
      <c r="M7" s="282"/>
      <c r="N7" s="282"/>
      <c r="O7" s="282"/>
      <c r="P7" s="282"/>
      <c r="Q7" s="282"/>
      <c r="R7" s="282"/>
      <c r="S7" s="282"/>
      <c r="T7" s="9"/>
      <c r="U7" s="9"/>
      <c r="V7" s="9"/>
      <c r="W7" s="9"/>
      <c r="X7" s="9"/>
      <c r="Y7" s="9"/>
      <c r="Z7" s="9"/>
      <c r="AA7" s="9"/>
      <c r="AB7" s="9"/>
    </row>
    <row r="8" spans="1:28" s="7" customFormat="1" ht="18.75" x14ac:dyDescent="0.2">
      <c r="A8" s="283" t="s">
        <v>557</v>
      </c>
      <c r="B8" s="283"/>
      <c r="C8" s="283"/>
      <c r="D8" s="283"/>
      <c r="E8" s="283"/>
      <c r="F8" s="283"/>
      <c r="G8" s="283"/>
      <c r="H8" s="283"/>
      <c r="I8" s="283"/>
      <c r="J8" s="283"/>
      <c r="K8" s="283"/>
      <c r="L8" s="283"/>
      <c r="M8" s="283"/>
      <c r="N8" s="283"/>
      <c r="O8" s="283"/>
      <c r="P8" s="283"/>
      <c r="Q8" s="283"/>
      <c r="R8" s="283"/>
      <c r="S8" s="283"/>
      <c r="T8" s="9"/>
      <c r="U8" s="9"/>
      <c r="V8" s="9"/>
      <c r="W8" s="9"/>
      <c r="X8" s="9"/>
      <c r="Y8" s="9"/>
      <c r="Z8" s="9"/>
      <c r="AA8" s="9"/>
      <c r="AB8" s="9"/>
    </row>
    <row r="9" spans="1:28" s="7" customFormat="1" ht="18.75" x14ac:dyDescent="0.2">
      <c r="A9" s="279" t="s">
        <v>9</v>
      </c>
      <c r="B9" s="279"/>
      <c r="C9" s="279"/>
      <c r="D9" s="279"/>
      <c r="E9" s="279"/>
      <c r="F9" s="279"/>
      <c r="G9" s="279"/>
      <c r="H9" s="279"/>
      <c r="I9" s="279"/>
      <c r="J9" s="279"/>
      <c r="K9" s="279"/>
      <c r="L9" s="279"/>
      <c r="M9" s="279"/>
      <c r="N9" s="279"/>
      <c r="O9" s="279"/>
      <c r="P9" s="279"/>
      <c r="Q9" s="279"/>
      <c r="R9" s="279"/>
      <c r="S9" s="279"/>
      <c r="T9" s="9"/>
      <c r="U9" s="9"/>
      <c r="V9" s="9"/>
      <c r="W9" s="9"/>
      <c r="X9" s="9"/>
      <c r="Y9" s="9"/>
      <c r="Z9" s="9"/>
      <c r="AA9" s="9"/>
      <c r="AB9" s="9"/>
    </row>
    <row r="10" spans="1:28" s="7" customFormat="1" ht="18.75" x14ac:dyDescent="0.2">
      <c r="A10" s="282"/>
      <c r="B10" s="282"/>
      <c r="C10" s="282"/>
      <c r="D10" s="282"/>
      <c r="E10" s="282"/>
      <c r="F10" s="282"/>
      <c r="G10" s="282"/>
      <c r="H10" s="282"/>
      <c r="I10" s="282"/>
      <c r="J10" s="282"/>
      <c r="K10" s="282"/>
      <c r="L10" s="282"/>
      <c r="M10" s="282"/>
      <c r="N10" s="282"/>
      <c r="O10" s="282"/>
      <c r="P10" s="282"/>
      <c r="Q10" s="282"/>
      <c r="R10" s="282"/>
      <c r="S10" s="282"/>
      <c r="T10" s="9"/>
      <c r="U10" s="9"/>
      <c r="V10" s="9"/>
      <c r="W10" s="9"/>
      <c r="X10" s="9"/>
      <c r="Y10" s="9"/>
      <c r="Z10" s="9"/>
      <c r="AA10" s="9"/>
      <c r="AB10" s="9"/>
    </row>
    <row r="11" spans="1:28" s="7" customFormat="1" ht="18.75" x14ac:dyDescent="0.2">
      <c r="A11" s="284" t="str">
        <f>'1. паспорт местоположение'!$A$12</f>
        <v>L_  20220221</v>
      </c>
      <c r="B11" s="284"/>
      <c r="C11" s="284"/>
      <c r="D11" s="284"/>
      <c r="E11" s="284"/>
      <c r="F11" s="284"/>
      <c r="G11" s="284"/>
      <c r="H11" s="284"/>
      <c r="I11" s="284"/>
      <c r="J11" s="284"/>
      <c r="K11" s="284"/>
      <c r="L11" s="284"/>
      <c r="M11" s="284"/>
      <c r="N11" s="284"/>
      <c r="O11" s="284"/>
      <c r="P11" s="284"/>
      <c r="Q11" s="284"/>
      <c r="R11" s="284"/>
      <c r="S11" s="284"/>
      <c r="T11" s="9"/>
      <c r="U11" s="9"/>
      <c r="V11" s="9"/>
      <c r="W11" s="9"/>
      <c r="X11" s="9"/>
      <c r="Y11" s="9"/>
      <c r="Z11" s="9"/>
      <c r="AA11" s="9"/>
      <c r="AB11" s="9"/>
    </row>
    <row r="12" spans="1:28" s="7" customFormat="1" ht="18.75" x14ac:dyDescent="0.2">
      <c r="A12" s="279" t="s">
        <v>8</v>
      </c>
      <c r="B12" s="279"/>
      <c r="C12" s="279"/>
      <c r="D12" s="279"/>
      <c r="E12" s="279"/>
      <c r="F12" s="279"/>
      <c r="G12" s="279"/>
      <c r="H12" s="279"/>
      <c r="I12" s="279"/>
      <c r="J12" s="279"/>
      <c r="K12" s="279"/>
      <c r="L12" s="279"/>
      <c r="M12" s="279"/>
      <c r="N12" s="279"/>
      <c r="O12" s="279"/>
      <c r="P12" s="279"/>
      <c r="Q12" s="279"/>
      <c r="R12" s="279"/>
      <c r="S12" s="279"/>
      <c r="T12" s="9"/>
      <c r="U12" s="9"/>
      <c r="V12" s="9"/>
      <c r="W12" s="9"/>
      <c r="X12" s="9"/>
      <c r="Y12" s="9"/>
      <c r="Z12" s="9"/>
      <c r="AA12" s="9"/>
      <c r="AB12" s="9"/>
    </row>
    <row r="13" spans="1:28" s="7" customFormat="1" ht="15.75" customHeight="1" x14ac:dyDescent="0.2">
      <c r="A13" s="290"/>
      <c r="B13" s="290"/>
      <c r="C13" s="290"/>
      <c r="D13" s="290"/>
      <c r="E13" s="290"/>
      <c r="F13" s="290"/>
      <c r="G13" s="290"/>
      <c r="H13" s="290"/>
      <c r="I13" s="290"/>
      <c r="J13" s="290"/>
      <c r="K13" s="290"/>
      <c r="L13" s="290"/>
      <c r="M13" s="290"/>
      <c r="N13" s="290"/>
      <c r="O13" s="290"/>
      <c r="P13" s="290"/>
      <c r="Q13" s="290"/>
      <c r="R13" s="290"/>
      <c r="S13" s="290"/>
      <c r="T13" s="3"/>
      <c r="U13" s="3"/>
      <c r="V13" s="3"/>
      <c r="W13" s="3"/>
      <c r="X13" s="3"/>
      <c r="Y13" s="3"/>
      <c r="Z13" s="3"/>
      <c r="AA13" s="3"/>
      <c r="AB13" s="3"/>
    </row>
    <row r="14" spans="1:28" s="2" customFormat="1" ht="15.75" x14ac:dyDescent="0.2">
      <c r="A14" s="283" t="str">
        <f>'1. паспорт местоположение'!$A$15</f>
        <v>Реконструкция ВЛ-6кВ Фид. № 7 ПС Амзя  2,6 км</v>
      </c>
      <c r="B14" s="283"/>
      <c r="C14" s="283"/>
      <c r="D14" s="283"/>
      <c r="E14" s="283"/>
      <c r="F14" s="283"/>
      <c r="G14" s="283"/>
      <c r="H14" s="283"/>
      <c r="I14" s="283"/>
      <c r="J14" s="283"/>
      <c r="K14" s="283"/>
      <c r="L14" s="283"/>
      <c r="M14" s="283"/>
      <c r="N14" s="283"/>
      <c r="O14" s="283"/>
      <c r="P14" s="283"/>
      <c r="Q14" s="283"/>
      <c r="R14" s="283"/>
      <c r="S14" s="283"/>
      <c r="T14" s="6"/>
      <c r="U14" s="6"/>
      <c r="V14" s="6"/>
      <c r="W14" s="6"/>
      <c r="X14" s="6"/>
      <c r="Y14" s="6"/>
      <c r="Z14" s="6"/>
      <c r="AA14" s="6"/>
      <c r="AB14" s="6"/>
    </row>
    <row r="15" spans="1:28" s="2" customFormat="1" ht="15" customHeight="1" x14ac:dyDescent="0.2">
      <c r="A15" s="279" t="s">
        <v>7</v>
      </c>
      <c r="B15" s="279"/>
      <c r="C15" s="279"/>
      <c r="D15" s="279"/>
      <c r="E15" s="279"/>
      <c r="F15" s="279"/>
      <c r="G15" s="279"/>
      <c r="H15" s="279"/>
      <c r="I15" s="279"/>
      <c r="J15" s="279"/>
      <c r="K15" s="279"/>
      <c r="L15" s="279"/>
      <c r="M15" s="279"/>
      <c r="N15" s="279"/>
      <c r="O15" s="279"/>
      <c r="P15" s="279"/>
      <c r="Q15" s="279"/>
      <c r="R15" s="279"/>
      <c r="S15" s="279"/>
      <c r="T15" s="4"/>
      <c r="U15" s="4"/>
      <c r="V15" s="4"/>
      <c r="W15" s="4"/>
      <c r="X15" s="4"/>
      <c r="Y15" s="4"/>
      <c r="Z15" s="4"/>
      <c r="AA15" s="4"/>
      <c r="AB15" s="4"/>
    </row>
    <row r="16" spans="1:28" s="2" customFormat="1" ht="15" customHeight="1" x14ac:dyDescent="0.2">
      <c r="A16" s="290"/>
      <c r="B16" s="290"/>
      <c r="C16" s="290"/>
      <c r="D16" s="290"/>
      <c r="E16" s="290"/>
      <c r="F16" s="290"/>
      <c r="G16" s="290"/>
      <c r="H16" s="290"/>
      <c r="I16" s="290"/>
      <c r="J16" s="290"/>
      <c r="K16" s="290"/>
      <c r="L16" s="290"/>
      <c r="M16" s="290"/>
      <c r="N16" s="290"/>
      <c r="O16" s="290"/>
      <c r="P16" s="290"/>
      <c r="Q16" s="290"/>
      <c r="R16" s="290"/>
      <c r="S16" s="290"/>
      <c r="T16" s="3"/>
      <c r="U16" s="3"/>
      <c r="V16" s="3"/>
      <c r="W16" s="3"/>
      <c r="X16" s="3"/>
      <c r="Y16" s="3"/>
    </row>
    <row r="17" spans="1:28" s="2" customFormat="1" ht="45.75" customHeight="1" x14ac:dyDescent="0.2">
      <c r="A17" s="280" t="s">
        <v>503</v>
      </c>
      <c r="B17" s="280"/>
      <c r="C17" s="280"/>
      <c r="D17" s="280"/>
      <c r="E17" s="280"/>
      <c r="F17" s="280"/>
      <c r="G17" s="280"/>
      <c r="H17" s="280"/>
      <c r="I17" s="280"/>
      <c r="J17" s="280"/>
      <c r="K17" s="280"/>
      <c r="L17" s="280"/>
      <c r="M17" s="280"/>
      <c r="N17" s="280"/>
      <c r="O17" s="280"/>
      <c r="P17" s="280"/>
      <c r="Q17" s="280"/>
      <c r="R17" s="280"/>
      <c r="S17" s="280"/>
      <c r="T17" s="5"/>
      <c r="U17" s="5"/>
      <c r="V17" s="5"/>
      <c r="W17" s="5"/>
      <c r="X17" s="5"/>
      <c r="Y17" s="5"/>
      <c r="Z17" s="5"/>
      <c r="AA17" s="5"/>
      <c r="AB17" s="5"/>
    </row>
    <row r="18" spans="1:28" s="2" customFormat="1" ht="15" customHeight="1" x14ac:dyDescent="0.2">
      <c r="A18" s="291"/>
      <c r="B18" s="291"/>
      <c r="C18" s="291"/>
      <c r="D18" s="291"/>
      <c r="E18" s="291"/>
      <c r="F18" s="291"/>
      <c r="G18" s="291"/>
      <c r="H18" s="291"/>
      <c r="I18" s="291"/>
      <c r="J18" s="291"/>
      <c r="K18" s="291"/>
      <c r="L18" s="291"/>
      <c r="M18" s="291"/>
      <c r="N18" s="291"/>
      <c r="O18" s="291"/>
      <c r="P18" s="291"/>
      <c r="Q18" s="291"/>
      <c r="R18" s="291"/>
      <c r="S18" s="291"/>
      <c r="T18" s="3"/>
      <c r="U18" s="3"/>
      <c r="V18" s="3"/>
      <c r="W18" s="3"/>
      <c r="X18" s="3"/>
      <c r="Y18" s="3"/>
    </row>
    <row r="19" spans="1:28" s="2" customFormat="1" ht="54" customHeight="1" x14ac:dyDescent="0.2">
      <c r="A19" s="286" t="s">
        <v>6</v>
      </c>
      <c r="B19" s="286" t="s">
        <v>100</v>
      </c>
      <c r="C19" s="287" t="s">
        <v>397</v>
      </c>
      <c r="D19" s="286" t="s">
        <v>396</v>
      </c>
      <c r="E19" s="286" t="s">
        <v>99</v>
      </c>
      <c r="F19" s="286" t="s">
        <v>98</v>
      </c>
      <c r="G19" s="286" t="s">
        <v>392</v>
      </c>
      <c r="H19" s="286" t="s">
        <v>97</v>
      </c>
      <c r="I19" s="286" t="s">
        <v>96</v>
      </c>
      <c r="J19" s="286" t="s">
        <v>95</v>
      </c>
      <c r="K19" s="286" t="s">
        <v>94</v>
      </c>
      <c r="L19" s="286" t="s">
        <v>93</v>
      </c>
      <c r="M19" s="286" t="s">
        <v>92</v>
      </c>
      <c r="N19" s="286" t="s">
        <v>91</v>
      </c>
      <c r="O19" s="286" t="s">
        <v>90</v>
      </c>
      <c r="P19" s="286" t="s">
        <v>89</v>
      </c>
      <c r="Q19" s="286" t="s">
        <v>395</v>
      </c>
      <c r="R19" s="286"/>
      <c r="S19" s="289" t="s">
        <v>497</v>
      </c>
      <c r="T19" s="3"/>
      <c r="U19" s="3"/>
      <c r="V19" s="3"/>
      <c r="W19" s="3"/>
      <c r="X19" s="3"/>
      <c r="Y19" s="3"/>
    </row>
    <row r="20" spans="1:28" s="2" customFormat="1" ht="180.75" customHeight="1" x14ac:dyDescent="0.2">
      <c r="A20" s="286"/>
      <c r="B20" s="286"/>
      <c r="C20" s="288"/>
      <c r="D20" s="286"/>
      <c r="E20" s="286"/>
      <c r="F20" s="286"/>
      <c r="G20" s="286"/>
      <c r="H20" s="286"/>
      <c r="I20" s="286"/>
      <c r="J20" s="286"/>
      <c r="K20" s="286"/>
      <c r="L20" s="286"/>
      <c r="M20" s="286"/>
      <c r="N20" s="286"/>
      <c r="O20" s="286"/>
      <c r="P20" s="286"/>
      <c r="Q20" s="29" t="s">
        <v>393</v>
      </c>
      <c r="R20" s="30" t="s">
        <v>394</v>
      </c>
      <c r="S20" s="289"/>
      <c r="T20" s="3"/>
      <c r="U20" s="3"/>
      <c r="V20" s="3"/>
      <c r="W20" s="3"/>
      <c r="X20" s="3"/>
      <c r="Y20" s="3"/>
    </row>
    <row r="21" spans="1:28" s="2" customFormat="1" ht="18.75" x14ac:dyDescent="0.2">
      <c r="A21" s="29">
        <v>1</v>
      </c>
      <c r="B21" s="32">
        <v>2</v>
      </c>
      <c r="C21" s="29">
        <v>3</v>
      </c>
      <c r="D21" s="32">
        <v>4</v>
      </c>
      <c r="E21" s="29">
        <v>5</v>
      </c>
      <c r="F21" s="32">
        <v>6</v>
      </c>
      <c r="G21" s="29">
        <v>7</v>
      </c>
      <c r="H21" s="32">
        <v>8</v>
      </c>
      <c r="I21" s="29">
        <v>9</v>
      </c>
      <c r="J21" s="32">
        <v>10</v>
      </c>
      <c r="K21" s="29">
        <v>11</v>
      </c>
      <c r="L21" s="32">
        <v>12</v>
      </c>
      <c r="M21" s="29">
        <v>13</v>
      </c>
      <c r="N21" s="32">
        <v>14</v>
      </c>
      <c r="O21" s="29">
        <v>15</v>
      </c>
      <c r="P21" s="32">
        <v>16</v>
      </c>
      <c r="Q21" s="29">
        <v>17</v>
      </c>
      <c r="R21" s="32">
        <v>18</v>
      </c>
      <c r="S21" s="29">
        <v>19</v>
      </c>
      <c r="T21" s="3"/>
      <c r="U21" s="3"/>
      <c r="V21" s="3"/>
      <c r="W21" s="3"/>
      <c r="X21" s="3"/>
      <c r="Y21" s="3"/>
    </row>
    <row r="22" spans="1:28" s="2" customFormat="1" ht="32.25" customHeight="1" x14ac:dyDescent="0.2">
      <c r="A22" s="29" t="s">
        <v>549</v>
      </c>
      <c r="B22" s="29" t="s">
        <v>549</v>
      </c>
      <c r="C22" s="29" t="s">
        <v>549</v>
      </c>
      <c r="D22" s="29" t="s">
        <v>549</v>
      </c>
      <c r="E22" s="29" t="s">
        <v>549</v>
      </c>
      <c r="F22" s="29" t="s">
        <v>549</v>
      </c>
      <c r="G22" s="29" t="s">
        <v>549</v>
      </c>
      <c r="H22" s="29" t="s">
        <v>549</v>
      </c>
      <c r="I22" s="29" t="s">
        <v>549</v>
      </c>
      <c r="J22" s="29" t="s">
        <v>549</v>
      </c>
      <c r="K22" s="29" t="s">
        <v>549</v>
      </c>
      <c r="L22" s="29" t="s">
        <v>549</v>
      </c>
      <c r="M22" s="29" t="s">
        <v>549</v>
      </c>
      <c r="N22" s="29" t="s">
        <v>549</v>
      </c>
      <c r="O22" s="29" t="s">
        <v>549</v>
      </c>
      <c r="P22" s="29" t="s">
        <v>549</v>
      </c>
      <c r="Q22" s="29" t="s">
        <v>549</v>
      </c>
      <c r="R22" s="29" t="s">
        <v>549</v>
      </c>
      <c r="S22" s="29" t="s">
        <v>549</v>
      </c>
      <c r="T22" s="3"/>
      <c r="U22" s="3"/>
      <c r="V22" s="3"/>
      <c r="W22" s="3"/>
      <c r="X22" s="3"/>
      <c r="Y22" s="3"/>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zoomScale="60" zoomScaleNormal="60" workbookViewId="0">
      <selection activeCell="B25" sqref="B25:T25"/>
    </sheetView>
  </sheetViews>
  <sheetFormatPr defaultColWidth="10.7109375" defaultRowHeight="15.75" x14ac:dyDescent="0.25"/>
  <cols>
    <col min="1" max="1" width="9.5703125" style="36" customWidth="1"/>
    <col min="2" max="2" width="8.7109375" style="36" customWidth="1"/>
    <col min="3" max="3" width="12.7109375" style="36" customWidth="1"/>
    <col min="4" max="4" width="16.140625" style="36" customWidth="1"/>
    <col min="5" max="5" width="11.140625" style="36" customWidth="1"/>
    <col min="6" max="6" width="11" style="36" customWidth="1"/>
    <col min="7" max="8" width="8.7109375" style="36" customWidth="1"/>
    <col min="9" max="9" width="7.28515625" style="36" customWidth="1"/>
    <col min="10" max="10" width="9.28515625" style="36" customWidth="1"/>
    <col min="11" max="11" width="10.28515625" style="36" customWidth="1"/>
    <col min="12" max="15" width="8.7109375" style="36" customWidth="1"/>
    <col min="16" max="16" width="19.42578125" style="36" customWidth="1"/>
    <col min="17" max="17" width="21.7109375" style="36" customWidth="1"/>
    <col min="18" max="18" width="22" style="36" customWidth="1"/>
    <col min="19" max="19" width="19.7109375" style="36" customWidth="1"/>
    <col min="20" max="20" width="18.42578125" style="36" customWidth="1"/>
    <col min="21" max="237" width="10.7109375" style="36"/>
    <col min="238" max="242" width="15.7109375" style="36" customWidth="1"/>
    <col min="243" max="246" width="12.7109375" style="36" customWidth="1"/>
    <col min="247" max="250" width="15.7109375" style="36" customWidth="1"/>
    <col min="251" max="251" width="22.85546875" style="36" customWidth="1"/>
    <col min="252" max="252" width="20.7109375" style="36" customWidth="1"/>
    <col min="253" max="253" width="16.7109375" style="36" customWidth="1"/>
    <col min="254" max="493" width="10.7109375" style="36"/>
    <col min="494" max="498" width="15.7109375" style="36" customWidth="1"/>
    <col min="499" max="502" width="12.7109375" style="36" customWidth="1"/>
    <col min="503" max="506" width="15.7109375" style="36" customWidth="1"/>
    <col min="507" max="507" width="22.85546875" style="36" customWidth="1"/>
    <col min="508" max="508" width="20.7109375" style="36" customWidth="1"/>
    <col min="509" max="509" width="16.7109375" style="36" customWidth="1"/>
    <col min="510" max="749" width="10.7109375" style="36"/>
    <col min="750" max="754" width="15.7109375" style="36" customWidth="1"/>
    <col min="755" max="758" width="12.7109375" style="36" customWidth="1"/>
    <col min="759" max="762" width="15.7109375" style="36" customWidth="1"/>
    <col min="763" max="763" width="22.85546875" style="36" customWidth="1"/>
    <col min="764" max="764" width="20.7109375" style="36" customWidth="1"/>
    <col min="765" max="765" width="16.7109375" style="36" customWidth="1"/>
    <col min="766" max="1005" width="10.7109375" style="36"/>
    <col min="1006" max="1010" width="15.7109375" style="36" customWidth="1"/>
    <col min="1011" max="1014" width="12.7109375" style="36" customWidth="1"/>
    <col min="1015" max="1018" width="15.7109375" style="36" customWidth="1"/>
    <col min="1019" max="1019" width="22.85546875" style="36" customWidth="1"/>
    <col min="1020" max="1020" width="20.7109375" style="36" customWidth="1"/>
    <col min="1021" max="1021" width="16.7109375" style="36" customWidth="1"/>
    <col min="1022" max="1261" width="10.7109375" style="36"/>
    <col min="1262" max="1266" width="15.7109375" style="36" customWidth="1"/>
    <col min="1267" max="1270" width="12.7109375" style="36" customWidth="1"/>
    <col min="1271" max="1274" width="15.7109375" style="36" customWidth="1"/>
    <col min="1275" max="1275" width="22.85546875" style="36" customWidth="1"/>
    <col min="1276" max="1276" width="20.7109375" style="36" customWidth="1"/>
    <col min="1277" max="1277" width="16.7109375" style="36" customWidth="1"/>
    <col min="1278" max="1517" width="10.7109375" style="36"/>
    <col min="1518" max="1522" width="15.7109375" style="36" customWidth="1"/>
    <col min="1523" max="1526" width="12.7109375" style="36" customWidth="1"/>
    <col min="1527" max="1530" width="15.7109375" style="36" customWidth="1"/>
    <col min="1531" max="1531" width="22.85546875" style="36" customWidth="1"/>
    <col min="1532" max="1532" width="20.7109375" style="36" customWidth="1"/>
    <col min="1533" max="1533" width="16.7109375" style="36" customWidth="1"/>
    <col min="1534" max="1773" width="10.7109375" style="36"/>
    <col min="1774" max="1778" width="15.7109375" style="36" customWidth="1"/>
    <col min="1779" max="1782" width="12.7109375" style="36" customWidth="1"/>
    <col min="1783" max="1786" width="15.7109375" style="36" customWidth="1"/>
    <col min="1787" max="1787" width="22.85546875" style="36" customWidth="1"/>
    <col min="1788" max="1788" width="20.7109375" style="36" customWidth="1"/>
    <col min="1789" max="1789" width="16.7109375" style="36" customWidth="1"/>
    <col min="1790" max="2029" width="10.7109375" style="36"/>
    <col min="2030" max="2034" width="15.7109375" style="36" customWidth="1"/>
    <col min="2035" max="2038" width="12.7109375" style="36" customWidth="1"/>
    <col min="2039" max="2042" width="15.7109375" style="36" customWidth="1"/>
    <col min="2043" max="2043" width="22.85546875" style="36" customWidth="1"/>
    <col min="2044" max="2044" width="20.7109375" style="36" customWidth="1"/>
    <col min="2045" max="2045" width="16.7109375" style="36" customWidth="1"/>
    <col min="2046" max="2285" width="10.7109375" style="36"/>
    <col min="2286" max="2290" width="15.7109375" style="36" customWidth="1"/>
    <col min="2291" max="2294" width="12.7109375" style="36" customWidth="1"/>
    <col min="2295" max="2298" width="15.7109375" style="36" customWidth="1"/>
    <col min="2299" max="2299" width="22.85546875" style="36" customWidth="1"/>
    <col min="2300" max="2300" width="20.7109375" style="36" customWidth="1"/>
    <col min="2301" max="2301" width="16.7109375" style="36" customWidth="1"/>
    <col min="2302" max="2541" width="10.7109375" style="36"/>
    <col min="2542" max="2546" width="15.7109375" style="36" customWidth="1"/>
    <col min="2547" max="2550" width="12.7109375" style="36" customWidth="1"/>
    <col min="2551" max="2554" width="15.7109375" style="36" customWidth="1"/>
    <col min="2555" max="2555" width="22.85546875" style="36" customWidth="1"/>
    <col min="2556" max="2556" width="20.7109375" style="36" customWidth="1"/>
    <col min="2557" max="2557" width="16.7109375" style="36" customWidth="1"/>
    <col min="2558" max="2797" width="10.7109375" style="36"/>
    <col min="2798" max="2802" width="15.7109375" style="36" customWidth="1"/>
    <col min="2803" max="2806" width="12.7109375" style="36" customWidth="1"/>
    <col min="2807" max="2810" width="15.7109375" style="36" customWidth="1"/>
    <col min="2811" max="2811" width="22.85546875" style="36" customWidth="1"/>
    <col min="2812" max="2812" width="20.7109375" style="36" customWidth="1"/>
    <col min="2813" max="2813" width="16.7109375" style="36" customWidth="1"/>
    <col min="2814" max="3053" width="10.7109375" style="36"/>
    <col min="3054" max="3058" width="15.7109375" style="36" customWidth="1"/>
    <col min="3059" max="3062" width="12.7109375" style="36" customWidth="1"/>
    <col min="3063" max="3066" width="15.7109375" style="36" customWidth="1"/>
    <col min="3067" max="3067" width="22.85546875" style="36" customWidth="1"/>
    <col min="3068" max="3068" width="20.7109375" style="36" customWidth="1"/>
    <col min="3069" max="3069" width="16.7109375" style="36" customWidth="1"/>
    <col min="3070" max="3309" width="10.7109375" style="36"/>
    <col min="3310" max="3314" width="15.7109375" style="36" customWidth="1"/>
    <col min="3315" max="3318" width="12.7109375" style="36" customWidth="1"/>
    <col min="3319" max="3322" width="15.7109375" style="36" customWidth="1"/>
    <col min="3323" max="3323" width="22.85546875" style="36" customWidth="1"/>
    <col min="3324" max="3324" width="20.7109375" style="36" customWidth="1"/>
    <col min="3325" max="3325" width="16.7109375" style="36" customWidth="1"/>
    <col min="3326" max="3565" width="10.7109375" style="36"/>
    <col min="3566" max="3570" width="15.7109375" style="36" customWidth="1"/>
    <col min="3571" max="3574" width="12.7109375" style="36" customWidth="1"/>
    <col min="3575" max="3578" width="15.7109375" style="36" customWidth="1"/>
    <col min="3579" max="3579" width="22.85546875" style="36" customWidth="1"/>
    <col min="3580" max="3580" width="20.7109375" style="36" customWidth="1"/>
    <col min="3581" max="3581" width="16.7109375" style="36" customWidth="1"/>
    <col min="3582" max="3821" width="10.7109375" style="36"/>
    <col min="3822" max="3826" width="15.7109375" style="36" customWidth="1"/>
    <col min="3827" max="3830" width="12.7109375" style="36" customWidth="1"/>
    <col min="3831" max="3834" width="15.7109375" style="36" customWidth="1"/>
    <col min="3835" max="3835" width="22.85546875" style="36" customWidth="1"/>
    <col min="3836" max="3836" width="20.7109375" style="36" customWidth="1"/>
    <col min="3837" max="3837" width="16.7109375" style="36" customWidth="1"/>
    <col min="3838" max="4077" width="10.7109375" style="36"/>
    <col min="4078" max="4082" width="15.7109375" style="36" customWidth="1"/>
    <col min="4083" max="4086" width="12.7109375" style="36" customWidth="1"/>
    <col min="4087" max="4090" width="15.7109375" style="36" customWidth="1"/>
    <col min="4091" max="4091" width="22.85546875" style="36" customWidth="1"/>
    <col min="4092" max="4092" width="20.7109375" style="36" customWidth="1"/>
    <col min="4093" max="4093" width="16.7109375" style="36" customWidth="1"/>
    <col min="4094" max="4333" width="10.7109375" style="36"/>
    <col min="4334" max="4338" width="15.7109375" style="36" customWidth="1"/>
    <col min="4339" max="4342" width="12.7109375" style="36" customWidth="1"/>
    <col min="4343" max="4346" width="15.7109375" style="36" customWidth="1"/>
    <col min="4347" max="4347" width="22.85546875" style="36" customWidth="1"/>
    <col min="4348" max="4348" width="20.7109375" style="36" customWidth="1"/>
    <col min="4349" max="4349" width="16.7109375" style="36" customWidth="1"/>
    <col min="4350" max="4589" width="10.7109375" style="36"/>
    <col min="4590" max="4594" width="15.7109375" style="36" customWidth="1"/>
    <col min="4595" max="4598" width="12.7109375" style="36" customWidth="1"/>
    <col min="4599" max="4602" width="15.7109375" style="36" customWidth="1"/>
    <col min="4603" max="4603" width="22.85546875" style="36" customWidth="1"/>
    <col min="4604" max="4604" width="20.7109375" style="36" customWidth="1"/>
    <col min="4605" max="4605" width="16.7109375" style="36" customWidth="1"/>
    <col min="4606" max="4845" width="10.7109375" style="36"/>
    <col min="4846" max="4850" width="15.7109375" style="36" customWidth="1"/>
    <col min="4851" max="4854" width="12.7109375" style="36" customWidth="1"/>
    <col min="4855" max="4858" width="15.7109375" style="36" customWidth="1"/>
    <col min="4859" max="4859" width="22.85546875" style="36" customWidth="1"/>
    <col min="4860" max="4860" width="20.7109375" style="36" customWidth="1"/>
    <col min="4861" max="4861" width="16.7109375" style="36" customWidth="1"/>
    <col min="4862" max="5101" width="10.7109375" style="36"/>
    <col min="5102" max="5106" width="15.7109375" style="36" customWidth="1"/>
    <col min="5107" max="5110" width="12.7109375" style="36" customWidth="1"/>
    <col min="5111" max="5114" width="15.7109375" style="36" customWidth="1"/>
    <col min="5115" max="5115" width="22.85546875" style="36" customWidth="1"/>
    <col min="5116" max="5116" width="20.7109375" style="36" customWidth="1"/>
    <col min="5117" max="5117" width="16.7109375" style="36" customWidth="1"/>
    <col min="5118" max="5357" width="10.7109375" style="36"/>
    <col min="5358" max="5362" width="15.7109375" style="36" customWidth="1"/>
    <col min="5363" max="5366" width="12.7109375" style="36" customWidth="1"/>
    <col min="5367" max="5370" width="15.7109375" style="36" customWidth="1"/>
    <col min="5371" max="5371" width="22.85546875" style="36" customWidth="1"/>
    <col min="5372" max="5372" width="20.7109375" style="36" customWidth="1"/>
    <col min="5373" max="5373" width="16.7109375" style="36" customWidth="1"/>
    <col min="5374" max="5613" width="10.7109375" style="36"/>
    <col min="5614" max="5618" width="15.7109375" style="36" customWidth="1"/>
    <col min="5619" max="5622" width="12.7109375" style="36" customWidth="1"/>
    <col min="5623" max="5626" width="15.7109375" style="36" customWidth="1"/>
    <col min="5627" max="5627" width="22.85546875" style="36" customWidth="1"/>
    <col min="5628" max="5628" width="20.7109375" style="36" customWidth="1"/>
    <col min="5629" max="5629" width="16.7109375" style="36" customWidth="1"/>
    <col min="5630" max="5869" width="10.7109375" style="36"/>
    <col min="5870" max="5874" width="15.7109375" style="36" customWidth="1"/>
    <col min="5875" max="5878" width="12.7109375" style="36" customWidth="1"/>
    <col min="5879" max="5882" width="15.7109375" style="36" customWidth="1"/>
    <col min="5883" max="5883" width="22.85546875" style="36" customWidth="1"/>
    <col min="5884" max="5884" width="20.7109375" style="36" customWidth="1"/>
    <col min="5885" max="5885" width="16.7109375" style="36" customWidth="1"/>
    <col min="5886" max="6125" width="10.7109375" style="36"/>
    <col min="6126" max="6130" width="15.7109375" style="36" customWidth="1"/>
    <col min="6131" max="6134" width="12.7109375" style="36" customWidth="1"/>
    <col min="6135" max="6138" width="15.7109375" style="36" customWidth="1"/>
    <col min="6139" max="6139" width="22.85546875" style="36" customWidth="1"/>
    <col min="6140" max="6140" width="20.7109375" style="36" customWidth="1"/>
    <col min="6141" max="6141" width="16.7109375" style="36" customWidth="1"/>
    <col min="6142" max="6381" width="10.7109375" style="36"/>
    <col min="6382" max="6386" width="15.7109375" style="36" customWidth="1"/>
    <col min="6387" max="6390" width="12.7109375" style="36" customWidth="1"/>
    <col min="6391" max="6394" width="15.7109375" style="36" customWidth="1"/>
    <col min="6395" max="6395" width="22.85546875" style="36" customWidth="1"/>
    <col min="6396" max="6396" width="20.7109375" style="36" customWidth="1"/>
    <col min="6397" max="6397" width="16.7109375" style="36" customWidth="1"/>
    <col min="6398" max="6637" width="10.7109375" style="36"/>
    <col min="6638" max="6642" width="15.7109375" style="36" customWidth="1"/>
    <col min="6643" max="6646" width="12.7109375" style="36" customWidth="1"/>
    <col min="6647" max="6650" width="15.7109375" style="36" customWidth="1"/>
    <col min="6651" max="6651" width="22.85546875" style="36" customWidth="1"/>
    <col min="6652" max="6652" width="20.7109375" style="36" customWidth="1"/>
    <col min="6653" max="6653" width="16.7109375" style="36" customWidth="1"/>
    <col min="6654" max="6893" width="10.7109375" style="36"/>
    <col min="6894" max="6898" width="15.7109375" style="36" customWidth="1"/>
    <col min="6899" max="6902" width="12.7109375" style="36" customWidth="1"/>
    <col min="6903" max="6906" width="15.7109375" style="36" customWidth="1"/>
    <col min="6907" max="6907" width="22.85546875" style="36" customWidth="1"/>
    <col min="6908" max="6908" width="20.7109375" style="36" customWidth="1"/>
    <col min="6909" max="6909" width="16.7109375" style="36" customWidth="1"/>
    <col min="6910" max="7149" width="10.7109375" style="36"/>
    <col min="7150" max="7154" width="15.7109375" style="36" customWidth="1"/>
    <col min="7155" max="7158" width="12.7109375" style="36" customWidth="1"/>
    <col min="7159" max="7162" width="15.7109375" style="36" customWidth="1"/>
    <col min="7163" max="7163" width="22.85546875" style="36" customWidth="1"/>
    <col min="7164" max="7164" width="20.7109375" style="36" customWidth="1"/>
    <col min="7165" max="7165" width="16.7109375" style="36" customWidth="1"/>
    <col min="7166" max="7405" width="10.7109375" style="36"/>
    <col min="7406" max="7410" width="15.7109375" style="36" customWidth="1"/>
    <col min="7411" max="7414" width="12.7109375" style="36" customWidth="1"/>
    <col min="7415" max="7418" width="15.7109375" style="36" customWidth="1"/>
    <col min="7419" max="7419" width="22.85546875" style="36" customWidth="1"/>
    <col min="7420" max="7420" width="20.7109375" style="36" customWidth="1"/>
    <col min="7421" max="7421" width="16.7109375" style="36" customWidth="1"/>
    <col min="7422" max="7661" width="10.7109375" style="36"/>
    <col min="7662" max="7666" width="15.7109375" style="36" customWidth="1"/>
    <col min="7667" max="7670" width="12.7109375" style="36" customWidth="1"/>
    <col min="7671" max="7674" width="15.7109375" style="36" customWidth="1"/>
    <col min="7675" max="7675" width="22.85546875" style="36" customWidth="1"/>
    <col min="7676" max="7676" width="20.7109375" style="36" customWidth="1"/>
    <col min="7677" max="7677" width="16.7109375" style="36" customWidth="1"/>
    <col min="7678" max="7917" width="10.7109375" style="36"/>
    <col min="7918" max="7922" width="15.7109375" style="36" customWidth="1"/>
    <col min="7923" max="7926" width="12.7109375" style="36" customWidth="1"/>
    <col min="7927" max="7930" width="15.7109375" style="36" customWidth="1"/>
    <col min="7931" max="7931" width="22.85546875" style="36" customWidth="1"/>
    <col min="7932" max="7932" width="20.7109375" style="36" customWidth="1"/>
    <col min="7933" max="7933" width="16.7109375" style="36" customWidth="1"/>
    <col min="7934" max="8173" width="10.7109375" style="36"/>
    <col min="8174" max="8178" width="15.7109375" style="36" customWidth="1"/>
    <col min="8179" max="8182" width="12.7109375" style="36" customWidth="1"/>
    <col min="8183" max="8186" width="15.7109375" style="36" customWidth="1"/>
    <col min="8187" max="8187" width="22.85546875" style="36" customWidth="1"/>
    <col min="8188" max="8188" width="20.7109375" style="36" customWidth="1"/>
    <col min="8189" max="8189" width="16.7109375" style="36" customWidth="1"/>
    <col min="8190" max="8429" width="10.7109375" style="36"/>
    <col min="8430" max="8434" width="15.7109375" style="36" customWidth="1"/>
    <col min="8435" max="8438" width="12.7109375" style="36" customWidth="1"/>
    <col min="8439" max="8442" width="15.7109375" style="36" customWidth="1"/>
    <col min="8443" max="8443" width="22.85546875" style="36" customWidth="1"/>
    <col min="8444" max="8444" width="20.7109375" style="36" customWidth="1"/>
    <col min="8445" max="8445" width="16.7109375" style="36" customWidth="1"/>
    <col min="8446" max="8685" width="10.7109375" style="36"/>
    <col min="8686" max="8690" width="15.7109375" style="36" customWidth="1"/>
    <col min="8691" max="8694" width="12.7109375" style="36" customWidth="1"/>
    <col min="8695" max="8698" width="15.7109375" style="36" customWidth="1"/>
    <col min="8699" max="8699" width="22.85546875" style="36" customWidth="1"/>
    <col min="8700" max="8700" width="20.7109375" style="36" customWidth="1"/>
    <col min="8701" max="8701" width="16.7109375" style="36" customWidth="1"/>
    <col min="8702" max="8941" width="10.7109375" style="36"/>
    <col min="8942" max="8946" width="15.7109375" style="36" customWidth="1"/>
    <col min="8947" max="8950" width="12.7109375" style="36" customWidth="1"/>
    <col min="8951" max="8954" width="15.7109375" style="36" customWidth="1"/>
    <col min="8955" max="8955" width="22.85546875" style="36" customWidth="1"/>
    <col min="8956" max="8956" width="20.7109375" style="36" customWidth="1"/>
    <col min="8957" max="8957" width="16.7109375" style="36" customWidth="1"/>
    <col min="8958" max="9197" width="10.7109375" style="36"/>
    <col min="9198" max="9202" width="15.7109375" style="36" customWidth="1"/>
    <col min="9203" max="9206" width="12.7109375" style="36" customWidth="1"/>
    <col min="9207" max="9210" width="15.7109375" style="36" customWidth="1"/>
    <col min="9211" max="9211" width="22.85546875" style="36" customWidth="1"/>
    <col min="9212" max="9212" width="20.7109375" style="36" customWidth="1"/>
    <col min="9213" max="9213" width="16.7109375" style="36" customWidth="1"/>
    <col min="9214" max="9453" width="10.7109375" style="36"/>
    <col min="9454" max="9458" width="15.7109375" style="36" customWidth="1"/>
    <col min="9459" max="9462" width="12.7109375" style="36" customWidth="1"/>
    <col min="9463" max="9466" width="15.7109375" style="36" customWidth="1"/>
    <col min="9467" max="9467" width="22.85546875" style="36" customWidth="1"/>
    <col min="9468" max="9468" width="20.7109375" style="36" customWidth="1"/>
    <col min="9469" max="9469" width="16.7109375" style="36" customWidth="1"/>
    <col min="9470" max="9709" width="10.7109375" style="36"/>
    <col min="9710" max="9714" width="15.7109375" style="36" customWidth="1"/>
    <col min="9715" max="9718" width="12.7109375" style="36" customWidth="1"/>
    <col min="9719" max="9722" width="15.7109375" style="36" customWidth="1"/>
    <col min="9723" max="9723" width="22.85546875" style="36" customWidth="1"/>
    <col min="9724" max="9724" width="20.7109375" style="36" customWidth="1"/>
    <col min="9725" max="9725" width="16.7109375" style="36" customWidth="1"/>
    <col min="9726" max="9965" width="10.7109375" style="36"/>
    <col min="9966" max="9970" width="15.7109375" style="36" customWidth="1"/>
    <col min="9971" max="9974" width="12.7109375" style="36" customWidth="1"/>
    <col min="9975" max="9978" width="15.7109375" style="36" customWidth="1"/>
    <col min="9979" max="9979" width="22.85546875" style="36" customWidth="1"/>
    <col min="9980" max="9980" width="20.7109375" style="36" customWidth="1"/>
    <col min="9981" max="9981" width="16.7109375" style="36" customWidth="1"/>
    <col min="9982" max="10221" width="10.7109375" style="36"/>
    <col min="10222" max="10226" width="15.7109375" style="36" customWidth="1"/>
    <col min="10227" max="10230" width="12.7109375" style="36" customWidth="1"/>
    <col min="10231" max="10234" width="15.7109375" style="36" customWidth="1"/>
    <col min="10235" max="10235" width="22.85546875" style="36" customWidth="1"/>
    <col min="10236" max="10236" width="20.7109375" style="36" customWidth="1"/>
    <col min="10237" max="10237" width="16.7109375" style="36" customWidth="1"/>
    <col min="10238" max="10477" width="10.7109375" style="36"/>
    <col min="10478" max="10482" width="15.7109375" style="36" customWidth="1"/>
    <col min="10483" max="10486" width="12.7109375" style="36" customWidth="1"/>
    <col min="10487" max="10490" width="15.7109375" style="36" customWidth="1"/>
    <col min="10491" max="10491" width="22.85546875" style="36" customWidth="1"/>
    <col min="10492" max="10492" width="20.7109375" style="36" customWidth="1"/>
    <col min="10493" max="10493" width="16.7109375" style="36" customWidth="1"/>
    <col min="10494" max="10733" width="10.7109375" style="36"/>
    <col min="10734" max="10738" width="15.7109375" style="36" customWidth="1"/>
    <col min="10739" max="10742" width="12.7109375" style="36" customWidth="1"/>
    <col min="10743" max="10746" width="15.7109375" style="36" customWidth="1"/>
    <col min="10747" max="10747" width="22.85546875" style="36" customWidth="1"/>
    <col min="10748" max="10748" width="20.7109375" style="36" customWidth="1"/>
    <col min="10749" max="10749" width="16.7109375" style="36" customWidth="1"/>
    <col min="10750" max="10989" width="10.7109375" style="36"/>
    <col min="10990" max="10994" width="15.7109375" style="36" customWidth="1"/>
    <col min="10995" max="10998" width="12.7109375" style="36" customWidth="1"/>
    <col min="10999" max="11002" width="15.7109375" style="36" customWidth="1"/>
    <col min="11003" max="11003" width="22.85546875" style="36" customWidth="1"/>
    <col min="11004" max="11004" width="20.7109375" style="36" customWidth="1"/>
    <col min="11005" max="11005" width="16.7109375" style="36" customWidth="1"/>
    <col min="11006" max="11245" width="10.7109375" style="36"/>
    <col min="11246" max="11250" width="15.7109375" style="36" customWidth="1"/>
    <col min="11251" max="11254" width="12.7109375" style="36" customWidth="1"/>
    <col min="11255" max="11258" width="15.7109375" style="36" customWidth="1"/>
    <col min="11259" max="11259" width="22.85546875" style="36" customWidth="1"/>
    <col min="11260" max="11260" width="20.7109375" style="36" customWidth="1"/>
    <col min="11261" max="11261" width="16.7109375" style="36" customWidth="1"/>
    <col min="11262" max="11501" width="10.7109375" style="36"/>
    <col min="11502" max="11506" width="15.7109375" style="36" customWidth="1"/>
    <col min="11507" max="11510" width="12.7109375" style="36" customWidth="1"/>
    <col min="11511" max="11514" width="15.7109375" style="36" customWidth="1"/>
    <col min="11515" max="11515" width="22.85546875" style="36" customWidth="1"/>
    <col min="11516" max="11516" width="20.7109375" style="36" customWidth="1"/>
    <col min="11517" max="11517" width="16.7109375" style="36" customWidth="1"/>
    <col min="11518" max="11757" width="10.7109375" style="36"/>
    <col min="11758" max="11762" width="15.7109375" style="36" customWidth="1"/>
    <col min="11763" max="11766" width="12.7109375" style="36" customWidth="1"/>
    <col min="11767" max="11770" width="15.7109375" style="36" customWidth="1"/>
    <col min="11771" max="11771" width="22.85546875" style="36" customWidth="1"/>
    <col min="11772" max="11772" width="20.7109375" style="36" customWidth="1"/>
    <col min="11773" max="11773" width="16.7109375" style="36" customWidth="1"/>
    <col min="11774" max="12013" width="10.7109375" style="36"/>
    <col min="12014" max="12018" width="15.7109375" style="36" customWidth="1"/>
    <col min="12019" max="12022" width="12.7109375" style="36" customWidth="1"/>
    <col min="12023" max="12026" width="15.7109375" style="36" customWidth="1"/>
    <col min="12027" max="12027" width="22.85546875" style="36" customWidth="1"/>
    <col min="12028" max="12028" width="20.7109375" style="36" customWidth="1"/>
    <col min="12029" max="12029" width="16.7109375" style="36" customWidth="1"/>
    <col min="12030" max="12269" width="10.7109375" style="36"/>
    <col min="12270" max="12274" width="15.7109375" style="36" customWidth="1"/>
    <col min="12275" max="12278" width="12.7109375" style="36" customWidth="1"/>
    <col min="12279" max="12282" width="15.7109375" style="36" customWidth="1"/>
    <col min="12283" max="12283" width="22.85546875" style="36" customWidth="1"/>
    <col min="12284" max="12284" width="20.7109375" style="36" customWidth="1"/>
    <col min="12285" max="12285" width="16.7109375" style="36" customWidth="1"/>
    <col min="12286" max="12525" width="10.7109375" style="36"/>
    <col min="12526" max="12530" width="15.7109375" style="36" customWidth="1"/>
    <col min="12531" max="12534" width="12.7109375" style="36" customWidth="1"/>
    <col min="12535" max="12538" width="15.7109375" style="36" customWidth="1"/>
    <col min="12539" max="12539" width="22.85546875" style="36" customWidth="1"/>
    <col min="12540" max="12540" width="20.7109375" style="36" customWidth="1"/>
    <col min="12541" max="12541" width="16.7109375" style="36" customWidth="1"/>
    <col min="12542" max="12781" width="10.7109375" style="36"/>
    <col min="12782" max="12786" width="15.7109375" style="36" customWidth="1"/>
    <col min="12787" max="12790" width="12.7109375" style="36" customWidth="1"/>
    <col min="12791" max="12794" width="15.7109375" style="36" customWidth="1"/>
    <col min="12795" max="12795" width="22.85546875" style="36" customWidth="1"/>
    <col min="12796" max="12796" width="20.7109375" style="36" customWidth="1"/>
    <col min="12797" max="12797" width="16.7109375" style="36" customWidth="1"/>
    <col min="12798" max="13037" width="10.7109375" style="36"/>
    <col min="13038" max="13042" width="15.7109375" style="36" customWidth="1"/>
    <col min="13043" max="13046" width="12.7109375" style="36" customWidth="1"/>
    <col min="13047" max="13050" width="15.7109375" style="36" customWidth="1"/>
    <col min="13051" max="13051" width="22.85546875" style="36" customWidth="1"/>
    <col min="13052" max="13052" width="20.7109375" style="36" customWidth="1"/>
    <col min="13053" max="13053" width="16.7109375" style="36" customWidth="1"/>
    <col min="13054" max="13293" width="10.7109375" style="36"/>
    <col min="13294" max="13298" width="15.7109375" style="36" customWidth="1"/>
    <col min="13299" max="13302" width="12.7109375" style="36" customWidth="1"/>
    <col min="13303" max="13306" width="15.7109375" style="36" customWidth="1"/>
    <col min="13307" max="13307" width="22.85546875" style="36" customWidth="1"/>
    <col min="13308" max="13308" width="20.7109375" style="36" customWidth="1"/>
    <col min="13309" max="13309" width="16.7109375" style="36" customWidth="1"/>
    <col min="13310" max="13549" width="10.7109375" style="36"/>
    <col min="13550" max="13554" width="15.7109375" style="36" customWidth="1"/>
    <col min="13555" max="13558" width="12.7109375" style="36" customWidth="1"/>
    <col min="13559" max="13562" width="15.7109375" style="36" customWidth="1"/>
    <col min="13563" max="13563" width="22.85546875" style="36" customWidth="1"/>
    <col min="13564" max="13564" width="20.7109375" style="36" customWidth="1"/>
    <col min="13565" max="13565" width="16.7109375" style="36" customWidth="1"/>
    <col min="13566" max="13805" width="10.7109375" style="36"/>
    <col min="13806" max="13810" width="15.7109375" style="36" customWidth="1"/>
    <col min="13811" max="13814" width="12.7109375" style="36" customWidth="1"/>
    <col min="13815" max="13818" width="15.7109375" style="36" customWidth="1"/>
    <col min="13819" max="13819" width="22.85546875" style="36" customWidth="1"/>
    <col min="13820" max="13820" width="20.7109375" style="36" customWidth="1"/>
    <col min="13821" max="13821" width="16.7109375" style="36" customWidth="1"/>
    <col min="13822" max="14061" width="10.7109375" style="36"/>
    <col min="14062" max="14066" width="15.7109375" style="36" customWidth="1"/>
    <col min="14067" max="14070" width="12.7109375" style="36" customWidth="1"/>
    <col min="14071" max="14074" width="15.7109375" style="36" customWidth="1"/>
    <col min="14075" max="14075" width="22.85546875" style="36" customWidth="1"/>
    <col min="14076" max="14076" width="20.7109375" style="36" customWidth="1"/>
    <col min="14077" max="14077" width="16.7109375" style="36" customWidth="1"/>
    <col min="14078" max="14317" width="10.7109375" style="36"/>
    <col min="14318" max="14322" width="15.7109375" style="36" customWidth="1"/>
    <col min="14323" max="14326" width="12.7109375" style="36" customWidth="1"/>
    <col min="14327" max="14330" width="15.7109375" style="36" customWidth="1"/>
    <col min="14331" max="14331" width="22.85546875" style="36" customWidth="1"/>
    <col min="14332" max="14332" width="20.7109375" style="36" customWidth="1"/>
    <col min="14333" max="14333" width="16.7109375" style="36" customWidth="1"/>
    <col min="14334" max="14573" width="10.7109375" style="36"/>
    <col min="14574" max="14578" width="15.7109375" style="36" customWidth="1"/>
    <col min="14579" max="14582" width="12.7109375" style="36" customWidth="1"/>
    <col min="14583" max="14586" width="15.7109375" style="36" customWidth="1"/>
    <col min="14587" max="14587" width="22.85546875" style="36" customWidth="1"/>
    <col min="14588" max="14588" width="20.7109375" style="36" customWidth="1"/>
    <col min="14589" max="14589" width="16.7109375" style="36" customWidth="1"/>
    <col min="14590" max="14829" width="10.7109375" style="36"/>
    <col min="14830" max="14834" width="15.7109375" style="36" customWidth="1"/>
    <col min="14835" max="14838" width="12.7109375" style="36" customWidth="1"/>
    <col min="14839" max="14842" width="15.7109375" style="36" customWidth="1"/>
    <col min="14843" max="14843" width="22.85546875" style="36" customWidth="1"/>
    <col min="14844" max="14844" width="20.7109375" style="36" customWidth="1"/>
    <col min="14845" max="14845" width="16.7109375" style="36" customWidth="1"/>
    <col min="14846" max="15085" width="10.7109375" style="36"/>
    <col min="15086" max="15090" width="15.7109375" style="36" customWidth="1"/>
    <col min="15091" max="15094" width="12.7109375" style="36" customWidth="1"/>
    <col min="15095" max="15098" width="15.7109375" style="36" customWidth="1"/>
    <col min="15099" max="15099" width="22.85546875" style="36" customWidth="1"/>
    <col min="15100" max="15100" width="20.7109375" style="36" customWidth="1"/>
    <col min="15101" max="15101" width="16.7109375" style="36" customWidth="1"/>
    <col min="15102" max="15341" width="10.7109375" style="36"/>
    <col min="15342" max="15346" width="15.7109375" style="36" customWidth="1"/>
    <col min="15347" max="15350" width="12.7109375" style="36" customWidth="1"/>
    <col min="15351" max="15354" width="15.7109375" style="36" customWidth="1"/>
    <col min="15355" max="15355" width="22.85546875" style="36" customWidth="1"/>
    <col min="15356" max="15356" width="20.7109375" style="36" customWidth="1"/>
    <col min="15357" max="15357" width="16.7109375" style="36" customWidth="1"/>
    <col min="15358" max="15597" width="10.7109375" style="36"/>
    <col min="15598" max="15602" width="15.7109375" style="36" customWidth="1"/>
    <col min="15603" max="15606" width="12.7109375" style="36" customWidth="1"/>
    <col min="15607" max="15610" width="15.7109375" style="36" customWidth="1"/>
    <col min="15611" max="15611" width="22.85546875" style="36" customWidth="1"/>
    <col min="15612" max="15612" width="20.7109375" style="36" customWidth="1"/>
    <col min="15613" max="15613" width="16.7109375" style="36" customWidth="1"/>
    <col min="15614" max="15853" width="10.7109375" style="36"/>
    <col min="15854" max="15858" width="15.7109375" style="36" customWidth="1"/>
    <col min="15859" max="15862" width="12.7109375" style="36" customWidth="1"/>
    <col min="15863" max="15866" width="15.7109375" style="36" customWidth="1"/>
    <col min="15867" max="15867" width="22.85546875" style="36" customWidth="1"/>
    <col min="15868" max="15868" width="20.7109375" style="36" customWidth="1"/>
    <col min="15869" max="15869" width="16.7109375" style="36" customWidth="1"/>
    <col min="15870" max="16109" width="10.7109375" style="36"/>
    <col min="16110" max="16114" width="15.7109375" style="36" customWidth="1"/>
    <col min="16115" max="16118" width="12.7109375" style="36" customWidth="1"/>
    <col min="16119" max="16122" width="15.7109375" style="36" customWidth="1"/>
    <col min="16123" max="16123" width="22.85546875" style="36" customWidth="1"/>
    <col min="16124" max="16124" width="20.7109375" style="36" customWidth="1"/>
    <col min="16125" max="16125" width="16.7109375" style="36" customWidth="1"/>
    <col min="16126" max="16384" width="10.7109375" style="36"/>
  </cols>
  <sheetData>
    <row r="1" spans="1:20" ht="3" customHeight="1" x14ac:dyDescent="0.25"/>
    <row r="2" spans="1:20" ht="15" customHeight="1" x14ac:dyDescent="0.25">
      <c r="T2" s="26" t="s">
        <v>69</v>
      </c>
    </row>
    <row r="3" spans="1:20" s="7" customFormat="1" ht="18.75" customHeight="1" x14ac:dyDescent="0.3">
      <c r="A3" s="13"/>
      <c r="T3" s="11" t="s">
        <v>11</v>
      </c>
    </row>
    <row r="4" spans="1:20" s="7" customFormat="1" ht="18.75" customHeight="1" x14ac:dyDescent="0.3">
      <c r="A4" s="13"/>
      <c r="T4" s="11" t="s">
        <v>68</v>
      </c>
    </row>
    <row r="5" spans="1:20" s="7" customFormat="1" ht="18.75" customHeight="1" x14ac:dyDescent="0.3">
      <c r="A5" s="13"/>
      <c r="T5" s="11"/>
    </row>
    <row r="6" spans="1:20" s="7" customFormat="1" x14ac:dyDescent="0.2">
      <c r="A6" s="278" t="str">
        <f>'1. паспорт местоположение'!$A$5</f>
        <v>Год раскрытия информации: 2021год</v>
      </c>
      <c r="B6" s="278"/>
      <c r="C6" s="278"/>
      <c r="D6" s="278"/>
      <c r="E6" s="278"/>
      <c r="F6" s="278"/>
      <c r="G6" s="278"/>
      <c r="H6" s="278"/>
      <c r="I6" s="278"/>
      <c r="J6" s="278"/>
      <c r="K6" s="278"/>
      <c r="L6" s="278"/>
      <c r="M6" s="278"/>
      <c r="N6" s="278"/>
      <c r="O6" s="278"/>
      <c r="P6" s="278"/>
      <c r="Q6" s="278"/>
      <c r="R6" s="278"/>
      <c r="S6" s="278"/>
      <c r="T6" s="278"/>
    </row>
    <row r="7" spans="1:20" s="7" customFormat="1" x14ac:dyDescent="0.2">
      <c r="A7" s="12"/>
    </row>
    <row r="8" spans="1:20" s="7" customFormat="1" ht="18.75" x14ac:dyDescent="0.2">
      <c r="A8" s="282" t="s">
        <v>10</v>
      </c>
      <c r="B8" s="282"/>
      <c r="C8" s="282"/>
      <c r="D8" s="282"/>
      <c r="E8" s="282"/>
      <c r="F8" s="282"/>
      <c r="G8" s="282"/>
      <c r="H8" s="282"/>
      <c r="I8" s="282"/>
      <c r="J8" s="282"/>
      <c r="K8" s="282"/>
      <c r="L8" s="282"/>
      <c r="M8" s="282"/>
      <c r="N8" s="282"/>
      <c r="O8" s="282"/>
      <c r="P8" s="282"/>
      <c r="Q8" s="282"/>
      <c r="R8" s="282"/>
      <c r="S8" s="282"/>
      <c r="T8" s="282"/>
    </row>
    <row r="9" spans="1:20" s="7" customFormat="1" ht="18.75" x14ac:dyDescent="0.2">
      <c r="A9" s="282"/>
      <c r="B9" s="282"/>
      <c r="C9" s="282"/>
      <c r="D9" s="282"/>
      <c r="E9" s="282"/>
      <c r="F9" s="282"/>
      <c r="G9" s="282"/>
      <c r="H9" s="282"/>
      <c r="I9" s="282"/>
      <c r="J9" s="282"/>
      <c r="K9" s="282"/>
      <c r="L9" s="282"/>
      <c r="M9" s="282"/>
      <c r="N9" s="282"/>
      <c r="O9" s="282"/>
      <c r="P9" s="282"/>
      <c r="Q9" s="282"/>
      <c r="R9" s="282"/>
      <c r="S9" s="282"/>
      <c r="T9" s="282"/>
    </row>
    <row r="10" spans="1:20" s="7" customFormat="1" ht="18.75" customHeight="1" x14ac:dyDescent="0.2">
      <c r="A10" s="283" t="s">
        <v>557</v>
      </c>
      <c r="B10" s="283"/>
      <c r="C10" s="283"/>
      <c r="D10" s="283"/>
      <c r="E10" s="283"/>
      <c r="F10" s="283"/>
      <c r="G10" s="283"/>
      <c r="H10" s="283"/>
      <c r="I10" s="283"/>
      <c r="J10" s="283"/>
      <c r="K10" s="283"/>
      <c r="L10" s="283"/>
      <c r="M10" s="283"/>
      <c r="N10" s="283"/>
      <c r="O10" s="283"/>
      <c r="P10" s="283"/>
      <c r="Q10" s="283"/>
      <c r="R10" s="283"/>
      <c r="S10" s="283"/>
      <c r="T10" s="283"/>
    </row>
    <row r="11" spans="1:20" s="7" customFormat="1" ht="18.75" customHeight="1" x14ac:dyDescent="0.2">
      <c r="A11" s="279" t="s">
        <v>9</v>
      </c>
      <c r="B11" s="279"/>
      <c r="C11" s="279"/>
      <c r="D11" s="279"/>
      <c r="E11" s="279"/>
      <c r="F11" s="279"/>
      <c r="G11" s="279"/>
      <c r="H11" s="279"/>
      <c r="I11" s="279"/>
      <c r="J11" s="279"/>
      <c r="K11" s="279"/>
      <c r="L11" s="279"/>
      <c r="M11" s="279"/>
      <c r="N11" s="279"/>
      <c r="O11" s="279"/>
      <c r="P11" s="279"/>
      <c r="Q11" s="279"/>
      <c r="R11" s="279"/>
      <c r="S11" s="279"/>
      <c r="T11" s="279"/>
    </row>
    <row r="12" spans="1:20" s="7" customFormat="1" ht="18.75" x14ac:dyDescent="0.2">
      <c r="A12" s="282"/>
      <c r="B12" s="282"/>
      <c r="C12" s="282"/>
      <c r="D12" s="282"/>
      <c r="E12" s="282"/>
      <c r="F12" s="282"/>
      <c r="G12" s="282"/>
      <c r="H12" s="282"/>
      <c r="I12" s="282"/>
      <c r="J12" s="282"/>
      <c r="K12" s="282"/>
      <c r="L12" s="282"/>
      <c r="M12" s="282"/>
      <c r="N12" s="282"/>
      <c r="O12" s="282"/>
      <c r="P12" s="282"/>
      <c r="Q12" s="282"/>
      <c r="R12" s="282"/>
      <c r="S12" s="282"/>
      <c r="T12" s="282"/>
    </row>
    <row r="13" spans="1:20" s="7" customFormat="1" ht="18.75" customHeight="1" x14ac:dyDescent="0.2">
      <c r="A13" s="284" t="str">
        <f>'1. паспорт местоположение'!$A$12</f>
        <v>L_  20220221</v>
      </c>
      <c r="B13" s="284"/>
      <c r="C13" s="284"/>
      <c r="D13" s="284"/>
      <c r="E13" s="284"/>
      <c r="F13" s="284"/>
      <c r="G13" s="284"/>
      <c r="H13" s="284"/>
      <c r="I13" s="284"/>
      <c r="J13" s="284"/>
      <c r="K13" s="284"/>
      <c r="L13" s="284"/>
      <c r="M13" s="284"/>
      <c r="N13" s="284"/>
      <c r="O13" s="284"/>
      <c r="P13" s="284"/>
      <c r="Q13" s="284"/>
      <c r="R13" s="284"/>
      <c r="S13" s="284"/>
      <c r="T13" s="284"/>
    </row>
    <row r="14" spans="1:20" s="7" customFormat="1" ht="18.75" customHeight="1" x14ac:dyDescent="0.2">
      <c r="A14" s="279" t="s">
        <v>8</v>
      </c>
      <c r="B14" s="279"/>
      <c r="C14" s="279"/>
      <c r="D14" s="279"/>
      <c r="E14" s="279"/>
      <c r="F14" s="279"/>
      <c r="G14" s="279"/>
      <c r="H14" s="279"/>
      <c r="I14" s="279"/>
      <c r="J14" s="279"/>
      <c r="K14" s="279"/>
      <c r="L14" s="279"/>
      <c r="M14" s="279"/>
      <c r="N14" s="279"/>
      <c r="O14" s="279"/>
      <c r="P14" s="279"/>
      <c r="Q14" s="279"/>
      <c r="R14" s="279"/>
      <c r="S14" s="279"/>
      <c r="T14" s="279"/>
    </row>
    <row r="15" spans="1:20" s="7" customFormat="1" ht="15.75" customHeight="1" x14ac:dyDescent="0.2">
      <c r="A15" s="290"/>
      <c r="B15" s="290"/>
      <c r="C15" s="290"/>
      <c r="D15" s="290"/>
      <c r="E15" s="290"/>
      <c r="F15" s="290"/>
      <c r="G15" s="290"/>
      <c r="H15" s="290"/>
      <c r="I15" s="290"/>
      <c r="J15" s="290"/>
      <c r="K15" s="290"/>
      <c r="L15" s="290"/>
      <c r="M15" s="290"/>
      <c r="N15" s="290"/>
      <c r="O15" s="290"/>
      <c r="P15" s="290"/>
      <c r="Q15" s="290"/>
      <c r="R15" s="290"/>
      <c r="S15" s="290"/>
      <c r="T15" s="290"/>
    </row>
    <row r="16" spans="1:20" s="2" customFormat="1" x14ac:dyDescent="0.2">
      <c r="A16" s="283" t="str">
        <f>'1. паспорт местоположение'!$A$15</f>
        <v>Реконструкция ВЛ-6кВ Фид. № 7 ПС Амзя  2,6 км</v>
      </c>
      <c r="B16" s="283"/>
      <c r="C16" s="283"/>
      <c r="D16" s="283"/>
      <c r="E16" s="283"/>
      <c r="F16" s="283"/>
      <c r="G16" s="283"/>
      <c r="H16" s="283"/>
      <c r="I16" s="283"/>
      <c r="J16" s="283"/>
      <c r="K16" s="283"/>
      <c r="L16" s="283"/>
      <c r="M16" s="283"/>
      <c r="N16" s="283"/>
      <c r="O16" s="283"/>
      <c r="P16" s="283"/>
      <c r="Q16" s="283"/>
      <c r="R16" s="283"/>
      <c r="S16" s="283"/>
      <c r="T16" s="283"/>
    </row>
    <row r="17" spans="1:113" s="2" customFormat="1" ht="15" customHeight="1" x14ac:dyDescent="0.2">
      <c r="A17" s="279" t="s">
        <v>7</v>
      </c>
      <c r="B17" s="279"/>
      <c r="C17" s="279"/>
      <c r="D17" s="279"/>
      <c r="E17" s="279"/>
      <c r="F17" s="279"/>
      <c r="G17" s="279"/>
      <c r="H17" s="279"/>
      <c r="I17" s="279"/>
      <c r="J17" s="279"/>
      <c r="K17" s="279"/>
      <c r="L17" s="279"/>
      <c r="M17" s="279"/>
      <c r="N17" s="279"/>
      <c r="O17" s="279"/>
      <c r="P17" s="279"/>
      <c r="Q17" s="279"/>
      <c r="R17" s="279"/>
      <c r="S17" s="279"/>
      <c r="T17" s="279"/>
    </row>
    <row r="18" spans="1:113" s="2" customFormat="1" ht="15" customHeight="1" x14ac:dyDescent="0.2">
      <c r="A18" s="290"/>
      <c r="B18" s="290"/>
      <c r="C18" s="290"/>
      <c r="D18" s="290"/>
      <c r="E18" s="290"/>
      <c r="F18" s="290"/>
      <c r="G18" s="290"/>
      <c r="H18" s="290"/>
      <c r="I18" s="290"/>
      <c r="J18" s="290"/>
      <c r="K18" s="290"/>
      <c r="L18" s="290"/>
      <c r="M18" s="290"/>
      <c r="N18" s="290"/>
      <c r="O18" s="290"/>
      <c r="P18" s="290"/>
      <c r="Q18" s="290"/>
      <c r="R18" s="290"/>
      <c r="S18" s="290"/>
      <c r="T18" s="290"/>
    </row>
    <row r="19" spans="1:113" s="2" customFormat="1" ht="15" customHeight="1" x14ac:dyDescent="0.2">
      <c r="A19" s="281" t="s">
        <v>508</v>
      </c>
      <c r="B19" s="281"/>
      <c r="C19" s="281"/>
      <c r="D19" s="281"/>
      <c r="E19" s="281"/>
      <c r="F19" s="281"/>
      <c r="G19" s="281"/>
      <c r="H19" s="281"/>
      <c r="I19" s="281"/>
      <c r="J19" s="281"/>
      <c r="K19" s="281"/>
      <c r="L19" s="281"/>
      <c r="M19" s="281"/>
      <c r="N19" s="281"/>
      <c r="O19" s="281"/>
      <c r="P19" s="281"/>
      <c r="Q19" s="281"/>
      <c r="R19" s="281"/>
      <c r="S19" s="281"/>
      <c r="T19" s="281"/>
    </row>
    <row r="20" spans="1:113" s="37" customFormat="1" ht="21" customHeight="1" x14ac:dyDescent="0.25">
      <c r="A20" s="305"/>
      <c r="B20" s="305"/>
      <c r="C20" s="305"/>
      <c r="D20" s="305"/>
      <c r="E20" s="305"/>
      <c r="F20" s="305"/>
      <c r="G20" s="305"/>
      <c r="H20" s="305"/>
      <c r="I20" s="305"/>
      <c r="J20" s="305"/>
      <c r="K20" s="305"/>
      <c r="L20" s="305"/>
      <c r="M20" s="305"/>
      <c r="N20" s="305"/>
      <c r="O20" s="305"/>
      <c r="P20" s="305"/>
      <c r="Q20" s="305"/>
      <c r="R20" s="305"/>
      <c r="S20" s="305"/>
      <c r="T20" s="305"/>
    </row>
    <row r="21" spans="1:113" ht="46.5" customHeight="1" x14ac:dyDescent="0.25">
      <c r="A21" s="299" t="s">
        <v>6</v>
      </c>
      <c r="B21" s="292" t="s">
        <v>229</v>
      </c>
      <c r="C21" s="293"/>
      <c r="D21" s="296" t="s">
        <v>122</v>
      </c>
      <c r="E21" s="292" t="s">
        <v>536</v>
      </c>
      <c r="F21" s="293"/>
      <c r="G21" s="292" t="s">
        <v>280</v>
      </c>
      <c r="H21" s="293"/>
      <c r="I21" s="292" t="s">
        <v>121</v>
      </c>
      <c r="J21" s="293"/>
      <c r="K21" s="296" t="s">
        <v>120</v>
      </c>
      <c r="L21" s="292" t="s">
        <v>119</v>
      </c>
      <c r="M21" s="293"/>
      <c r="N21" s="292" t="s">
        <v>533</v>
      </c>
      <c r="O21" s="293"/>
      <c r="P21" s="296" t="s">
        <v>118</v>
      </c>
      <c r="Q21" s="302" t="s">
        <v>117</v>
      </c>
      <c r="R21" s="303"/>
      <c r="S21" s="302" t="s">
        <v>116</v>
      </c>
      <c r="T21" s="304"/>
    </row>
    <row r="22" spans="1:113" ht="204.75" customHeight="1" x14ac:dyDescent="0.25">
      <c r="A22" s="300"/>
      <c r="B22" s="294"/>
      <c r="C22" s="295"/>
      <c r="D22" s="298"/>
      <c r="E22" s="294"/>
      <c r="F22" s="295"/>
      <c r="G22" s="294"/>
      <c r="H22" s="295"/>
      <c r="I22" s="294"/>
      <c r="J22" s="295"/>
      <c r="K22" s="297"/>
      <c r="L22" s="294"/>
      <c r="M22" s="295"/>
      <c r="N22" s="294"/>
      <c r="O22" s="295"/>
      <c r="P22" s="297"/>
      <c r="Q22" s="82" t="s">
        <v>115</v>
      </c>
      <c r="R22" s="82" t="s">
        <v>507</v>
      </c>
      <c r="S22" s="82" t="s">
        <v>114</v>
      </c>
      <c r="T22" s="82" t="s">
        <v>113</v>
      </c>
    </row>
    <row r="23" spans="1:113" ht="51.75" customHeight="1" x14ac:dyDescent="0.25">
      <c r="A23" s="301"/>
      <c r="B23" s="82" t="s">
        <v>111</v>
      </c>
      <c r="C23" s="82" t="s">
        <v>112</v>
      </c>
      <c r="D23" s="297"/>
      <c r="E23" s="82" t="s">
        <v>111</v>
      </c>
      <c r="F23" s="82" t="s">
        <v>112</v>
      </c>
      <c r="G23" s="82" t="s">
        <v>111</v>
      </c>
      <c r="H23" s="82" t="s">
        <v>112</v>
      </c>
      <c r="I23" s="82" t="s">
        <v>111</v>
      </c>
      <c r="J23" s="82" t="s">
        <v>112</v>
      </c>
      <c r="K23" s="82" t="s">
        <v>111</v>
      </c>
      <c r="L23" s="82" t="s">
        <v>111</v>
      </c>
      <c r="M23" s="82" t="s">
        <v>112</v>
      </c>
      <c r="N23" s="82" t="s">
        <v>111</v>
      </c>
      <c r="O23" s="82" t="s">
        <v>112</v>
      </c>
      <c r="P23" s="83" t="s">
        <v>111</v>
      </c>
      <c r="Q23" s="82" t="s">
        <v>111</v>
      </c>
      <c r="R23" s="82" t="s">
        <v>111</v>
      </c>
      <c r="S23" s="82" t="s">
        <v>111</v>
      </c>
      <c r="T23" s="82" t="s">
        <v>111</v>
      </c>
    </row>
    <row r="24" spans="1:113" x14ac:dyDescent="0.25">
      <c r="A24" s="43">
        <v>1</v>
      </c>
      <c r="B24" s="43">
        <v>2</v>
      </c>
      <c r="C24" s="43">
        <v>3</v>
      </c>
      <c r="D24" s="43">
        <v>4</v>
      </c>
      <c r="E24" s="43">
        <v>5</v>
      </c>
      <c r="F24" s="43">
        <v>6</v>
      </c>
      <c r="G24" s="43">
        <v>7</v>
      </c>
      <c r="H24" s="43">
        <v>8</v>
      </c>
      <c r="I24" s="43">
        <v>9</v>
      </c>
      <c r="J24" s="43">
        <v>10</v>
      </c>
      <c r="K24" s="43">
        <v>11</v>
      </c>
      <c r="L24" s="43">
        <v>12</v>
      </c>
      <c r="M24" s="43">
        <v>13</v>
      </c>
      <c r="N24" s="43">
        <v>14</v>
      </c>
      <c r="O24" s="43">
        <v>15</v>
      </c>
      <c r="P24" s="43">
        <v>16</v>
      </c>
      <c r="Q24" s="43">
        <v>17</v>
      </c>
      <c r="R24" s="43">
        <v>18</v>
      </c>
      <c r="S24" s="43">
        <v>19</v>
      </c>
      <c r="T24" s="43">
        <v>20</v>
      </c>
    </row>
    <row r="25" spans="1:113" s="37" customFormat="1" ht="47.25" customHeight="1" x14ac:dyDescent="0.25">
      <c r="A25" s="42">
        <v>1</v>
      </c>
      <c r="B25" s="155"/>
      <c r="C25" s="155"/>
      <c r="D25" s="156"/>
      <c r="E25" s="156"/>
      <c r="F25" s="156"/>
      <c r="G25" s="155"/>
      <c r="H25" s="157"/>
      <c r="I25" s="155"/>
      <c r="J25" s="155"/>
      <c r="K25" s="155"/>
      <c r="L25" s="155"/>
      <c r="M25" s="155"/>
      <c r="N25" s="155"/>
      <c r="O25" s="155"/>
      <c r="P25" s="155"/>
      <c r="Q25" s="155"/>
      <c r="R25" s="155"/>
      <c r="S25" s="156"/>
      <c r="T25" s="155"/>
    </row>
    <row r="26" spans="1:113" ht="24" customHeight="1" x14ac:dyDescent="0.25">
      <c r="H26" s="158"/>
    </row>
    <row r="27" spans="1:113" s="40" customFormat="1" ht="24" customHeight="1" x14ac:dyDescent="0.25">
      <c r="B27" s="41"/>
      <c r="C27" s="41"/>
      <c r="H27" s="36"/>
      <c r="K27" s="41"/>
    </row>
    <row r="28" spans="1:113" s="40" customFormat="1" ht="24" customHeight="1" x14ac:dyDescent="0.25">
      <c r="B28" s="36" t="s">
        <v>110</v>
      </c>
      <c r="C28" s="36"/>
      <c r="D28" s="36"/>
      <c r="E28" s="36"/>
      <c r="F28" s="36"/>
      <c r="G28" s="36"/>
      <c r="I28" s="36"/>
      <c r="J28" s="36"/>
      <c r="K28" s="36"/>
      <c r="L28" s="36"/>
      <c r="M28" s="36"/>
      <c r="N28" s="36"/>
      <c r="O28" s="36"/>
      <c r="P28" s="36"/>
      <c r="Q28" s="36"/>
      <c r="R28" s="36"/>
    </row>
    <row r="29" spans="1:113" x14ac:dyDescent="0.25">
      <c r="B29" s="144" t="s">
        <v>542</v>
      </c>
      <c r="C29" s="144"/>
      <c r="D29" s="144"/>
      <c r="E29" s="144"/>
      <c r="F29" s="144"/>
      <c r="G29" s="144"/>
      <c r="I29" s="144"/>
      <c r="J29" s="144"/>
      <c r="K29" s="144"/>
      <c r="L29" s="144"/>
      <c r="M29" s="144"/>
      <c r="N29" s="144"/>
      <c r="O29" s="144"/>
      <c r="P29" s="144"/>
      <c r="Q29" s="144"/>
      <c r="R29" s="144"/>
    </row>
    <row r="30" spans="1:113" x14ac:dyDescent="0.25">
      <c r="H30" s="144"/>
    </row>
    <row r="31" spans="1:113" x14ac:dyDescent="0.25">
      <c r="B31" s="38" t="s">
        <v>506</v>
      </c>
      <c r="C31" s="38"/>
      <c r="D31" s="38"/>
      <c r="E31" s="38"/>
      <c r="I31" s="38"/>
      <c r="J31" s="38"/>
      <c r="K31" s="38"/>
      <c r="L31" s="38"/>
      <c r="M31" s="38"/>
      <c r="N31" s="38"/>
      <c r="O31" s="38"/>
      <c r="P31" s="38"/>
      <c r="Q31" s="38"/>
      <c r="R31" s="38"/>
      <c r="S31" s="39"/>
      <c r="T31" s="39"/>
      <c r="U31" s="39"/>
      <c r="V31" s="39"/>
      <c r="AN31" s="39"/>
      <c r="AO31" s="39"/>
      <c r="AP31" s="39"/>
      <c r="AQ31" s="39"/>
      <c r="AR31" s="39"/>
      <c r="AS31" s="39"/>
      <c r="AT31" s="39"/>
      <c r="AU31" s="39"/>
      <c r="AV31" s="39"/>
      <c r="AW31" s="39"/>
      <c r="AX31" s="39"/>
      <c r="AY31" s="39"/>
      <c r="AZ31" s="39"/>
      <c r="BA31" s="39"/>
      <c r="BB31" s="39"/>
      <c r="BC31" s="39"/>
      <c r="BD31" s="39"/>
      <c r="BE31" s="39"/>
      <c r="BF31" s="39"/>
      <c r="BG31" s="39"/>
      <c r="BH31" s="39"/>
      <c r="BI31" s="39"/>
      <c r="BJ31" s="39"/>
      <c r="BK31" s="39"/>
      <c r="BL31" s="39"/>
      <c r="BM31" s="39"/>
      <c r="BN31" s="39"/>
      <c r="BO31" s="39"/>
      <c r="BP31" s="39"/>
      <c r="BQ31" s="39"/>
      <c r="BR31" s="39"/>
      <c r="BS31" s="39"/>
      <c r="BT31" s="39"/>
      <c r="BU31" s="39"/>
      <c r="BV31" s="39"/>
      <c r="BW31" s="39"/>
      <c r="BX31" s="39"/>
      <c r="BY31" s="39"/>
      <c r="BZ31" s="39"/>
      <c r="CA31" s="39"/>
      <c r="CB31" s="39"/>
      <c r="CC31" s="39"/>
      <c r="CD31" s="39"/>
      <c r="CE31" s="39"/>
      <c r="CF31" s="39"/>
      <c r="CG31" s="39"/>
      <c r="CH31" s="39"/>
      <c r="CI31" s="39"/>
      <c r="CJ31" s="39"/>
      <c r="CK31" s="39"/>
      <c r="CL31" s="39"/>
      <c r="CM31" s="39"/>
      <c r="CN31" s="39"/>
      <c r="CO31" s="39"/>
      <c r="CP31" s="39"/>
      <c r="CQ31" s="39"/>
      <c r="CR31" s="39"/>
      <c r="CS31" s="39"/>
      <c r="CT31" s="39"/>
      <c r="CU31" s="39"/>
      <c r="CV31" s="39"/>
      <c r="CW31" s="39"/>
      <c r="CX31" s="39"/>
      <c r="CY31" s="39"/>
      <c r="CZ31" s="39"/>
      <c r="DA31" s="39"/>
      <c r="DB31" s="39"/>
      <c r="DC31" s="39"/>
      <c r="DD31" s="39"/>
      <c r="DE31" s="39"/>
      <c r="DF31" s="39"/>
      <c r="DG31" s="39"/>
      <c r="DH31" s="39"/>
      <c r="DI31" s="39"/>
    </row>
    <row r="32" spans="1:113" x14ac:dyDescent="0.25">
      <c r="B32" s="38" t="s">
        <v>109</v>
      </c>
      <c r="C32" s="38"/>
      <c r="D32" s="38"/>
      <c r="E32" s="38"/>
      <c r="H32" s="38"/>
      <c r="I32" s="38"/>
      <c r="J32" s="38"/>
      <c r="K32" s="38"/>
      <c r="L32" s="38"/>
      <c r="M32" s="38"/>
      <c r="N32" s="38"/>
      <c r="O32" s="38"/>
      <c r="P32" s="38"/>
      <c r="Q32" s="38"/>
      <c r="R32" s="38"/>
    </row>
    <row r="33" spans="2:113" x14ac:dyDescent="0.25">
      <c r="B33" s="38" t="s">
        <v>108</v>
      </c>
      <c r="C33" s="38"/>
      <c r="D33" s="38"/>
      <c r="E33" s="38"/>
      <c r="H33" s="38"/>
      <c r="I33" s="38"/>
      <c r="J33" s="38"/>
      <c r="K33" s="38"/>
      <c r="L33" s="38"/>
      <c r="M33" s="38"/>
      <c r="N33" s="38"/>
      <c r="O33" s="38"/>
      <c r="P33" s="38"/>
      <c r="Q33" s="38"/>
      <c r="R33" s="38"/>
      <c r="AN33" s="38"/>
      <c r="AO33" s="38"/>
      <c r="AP33" s="38"/>
      <c r="AQ33" s="38"/>
      <c r="AR33" s="38"/>
      <c r="AS33" s="38"/>
      <c r="AT33" s="38"/>
      <c r="AU33" s="38"/>
      <c r="AV33" s="38"/>
      <c r="AW33" s="38"/>
      <c r="AX33" s="38"/>
      <c r="AY33" s="38"/>
      <c r="AZ33" s="38"/>
      <c r="BA33" s="38"/>
      <c r="BB33" s="38"/>
      <c r="BC33" s="38"/>
      <c r="BD33" s="38"/>
      <c r="BE33" s="38"/>
      <c r="BF33" s="38"/>
      <c r="BG33" s="38"/>
      <c r="BH33" s="38"/>
      <c r="BI33" s="38"/>
      <c r="BJ33" s="38"/>
      <c r="BK33" s="37"/>
      <c r="BL33" s="37"/>
      <c r="BM33" s="37"/>
      <c r="BN33" s="37"/>
      <c r="BO33" s="37"/>
      <c r="BP33" s="37"/>
      <c r="BQ33" s="37"/>
      <c r="BR33" s="37"/>
      <c r="BS33" s="37"/>
      <c r="BT33" s="37"/>
      <c r="BU33" s="37"/>
      <c r="BV33" s="37"/>
      <c r="BW33" s="37"/>
      <c r="BX33" s="37"/>
      <c r="BY33" s="37"/>
      <c r="BZ33" s="37"/>
      <c r="CA33" s="37"/>
      <c r="CB33" s="37"/>
      <c r="CC33" s="37"/>
      <c r="CD33" s="37"/>
      <c r="CE33" s="37"/>
      <c r="CF33" s="37"/>
      <c r="CG33" s="37"/>
      <c r="CH33" s="37"/>
      <c r="CI33" s="37"/>
      <c r="CJ33" s="37"/>
      <c r="CK33" s="37"/>
      <c r="CL33" s="37"/>
      <c r="CM33" s="37"/>
      <c r="CN33" s="37"/>
      <c r="CO33" s="37"/>
      <c r="CP33" s="37"/>
      <c r="CQ33" s="37"/>
      <c r="CR33" s="37"/>
      <c r="CS33" s="37"/>
      <c r="CT33" s="37"/>
      <c r="CU33" s="37"/>
      <c r="CV33" s="37"/>
      <c r="CW33" s="37"/>
      <c r="CX33" s="37"/>
      <c r="CY33" s="37"/>
      <c r="CZ33" s="37"/>
      <c r="DA33" s="37"/>
      <c r="DB33" s="37"/>
      <c r="DC33" s="37"/>
      <c r="DD33" s="37"/>
      <c r="DE33" s="37"/>
      <c r="DF33" s="37"/>
      <c r="DG33" s="37"/>
      <c r="DH33" s="37"/>
      <c r="DI33" s="37"/>
    </row>
    <row r="34" spans="2:113" x14ac:dyDescent="0.25">
      <c r="B34" s="38" t="s">
        <v>107</v>
      </c>
      <c r="C34" s="38"/>
      <c r="D34" s="38"/>
      <c r="E34" s="38"/>
      <c r="H34" s="38"/>
      <c r="I34" s="38"/>
      <c r="J34" s="38"/>
      <c r="K34" s="38"/>
      <c r="L34" s="38"/>
      <c r="M34" s="38"/>
      <c r="N34" s="38"/>
      <c r="O34" s="38"/>
      <c r="P34" s="38"/>
      <c r="Q34" s="38"/>
      <c r="R34" s="38"/>
      <c r="S34" s="38"/>
      <c r="T34" s="38"/>
      <c r="U34" s="38"/>
      <c r="V34" s="38"/>
      <c r="AN34" s="38"/>
      <c r="AO34" s="38"/>
      <c r="AP34" s="38"/>
      <c r="AQ34" s="38"/>
      <c r="AR34" s="38"/>
      <c r="AS34" s="38"/>
      <c r="AT34" s="38"/>
      <c r="AU34" s="38"/>
      <c r="AV34" s="38"/>
      <c r="AW34" s="38"/>
      <c r="AX34" s="38"/>
      <c r="AY34" s="38"/>
      <c r="AZ34" s="38"/>
      <c r="BA34" s="38"/>
      <c r="BB34" s="38"/>
      <c r="BC34" s="38"/>
      <c r="BD34" s="38"/>
      <c r="BE34" s="38"/>
      <c r="BF34" s="38"/>
      <c r="BG34" s="38"/>
      <c r="BH34" s="38"/>
      <c r="BI34" s="38"/>
      <c r="BJ34" s="38"/>
      <c r="BK34" s="37"/>
      <c r="BL34" s="37"/>
      <c r="BM34" s="37"/>
      <c r="BN34" s="37"/>
      <c r="BO34" s="37"/>
      <c r="BP34" s="37"/>
      <c r="BQ34" s="37"/>
      <c r="BR34" s="37"/>
      <c r="BS34" s="37"/>
      <c r="BT34" s="37"/>
      <c r="BU34" s="37"/>
      <c r="BV34" s="37"/>
      <c r="BW34" s="37"/>
      <c r="BX34" s="37"/>
      <c r="BY34" s="37"/>
      <c r="BZ34" s="37"/>
      <c r="CA34" s="37"/>
      <c r="CB34" s="37"/>
      <c r="CC34" s="37"/>
      <c r="CD34" s="37"/>
      <c r="CE34" s="37"/>
      <c r="CF34" s="37"/>
      <c r="CG34" s="37"/>
      <c r="CH34" s="37"/>
      <c r="CI34" s="37"/>
      <c r="CJ34" s="37"/>
      <c r="CK34" s="37"/>
      <c r="CL34" s="37"/>
      <c r="CM34" s="37"/>
      <c r="CN34" s="37"/>
      <c r="CO34" s="37"/>
      <c r="CP34" s="37"/>
      <c r="CQ34" s="37"/>
      <c r="CR34" s="37"/>
      <c r="CS34" s="37"/>
      <c r="CT34" s="37"/>
      <c r="CU34" s="37"/>
      <c r="CV34" s="37"/>
      <c r="CW34" s="37"/>
      <c r="CX34" s="37"/>
      <c r="CY34" s="37"/>
      <c r="CZ34" s="37"/>
      <c r="DA34" s="37"/>
      <c r="DB34" s="37"/>
      <c r="DC34" s="37"/>
      <c r="DD34" s="37"/>
      <c r="DE34" s="37"/>
      <c r="DF34" s="37"/>
      <c r="DG34" s="37"/>
      <c r="DH34" s="37"/>
      <c r="DI34" s="37"/>
    </row>
    <row r="35" spans="2:113" x14ac:dyDescent="0.25">
      <c r="B35" s="38" t="s">
        <v>106</v>
      </c>
      <c r="C35" s="38"/>
      <c r="D35" s="38"/>
      <c r="E35" s="38"/>
      <c r="H35" s="38"/>
      <c r="I35" s="38"/>
      <c r="J35" s="38"/>
      <c r="K35" s="38"/>
      <c r="L35" s="38"/>
      <c r="M35" s="38"/>
      <c r="N35" s="38"/>
      <c r="O35" s="38"/>
      <c r="P35" s="38"/>
      <c r="Q35" s="38"/>
      <c r="R35" s="38"/>
      <c r="S35" s="38"/>
      <c r="T35" s="38"/>
      <c r="U35" s="38"/>
      <c r="V35" s="38"/>
      <c r="AN35" s="38"/>
      <c r="AO35" s="38"/>
      <c r="AP35" s="38"/>
      <c r="AQ35" s="38"/>
      <c r="AR35" s="38"/>
      <c r="AS35" s="38"/>
      <c r="AT35" s="38"/>
      <c r="AU35" s="38"/>
      <c r="AV35" s="38"/>
      <c r="AW35" s="38"/>
      <c r="AX35" s="38"/>
      <c r="AY35" s="38"/>
      <c r="AZ35" s="38"/>
      <c r="BA35" s="38"/>
      <c r="BB35" s="38"/>
      <c r="BC35" s="38"/>
      <c r="BD35" s="38"/>
      <c r="BE35" s="38"/>
      <c r="BF35" s="38"/>
      <c r="BG35" s="38"/>
      <c r="BH35" s="38"/>
      <c r="BI35" s="38"/>
      <c r="BJ35" s="38"/>
      <c r="BK35" s="37"/>
      <c r="BL35" s="37"/>
      <c r="BM35" s="37"/>
      <c r="BN35" s="37"/>
      <c r="BO35" s="37"/>
      <c r="BP35" s="37"/>
      <c r="BQ35" s="37"/>
      <c r="BR35" s="37"/>
      <c r="BS35" s="37"/>
      <c r="BT35" s="37"/>
      <c r="BU35" s="37"/>
      <c r="BV35" s="37"/>
      <c r="BW35" s="37"/>
      <c r="BX35" s="37"/>
      <c r="BY35" s="37"/>
      <c r="BZ35" s="37"/>
      <c r="CA35" s="37"/>
      <c r="CB35" s="37"/>
      <c r="CC35" s="37"/>
      <c r="CD35" s="37"/>
      <c r="CE35" s="37"/>
      <c r="CF35" s="37"/>
      <c r="CG35" s="37"/>
      <c r="CH35" s="37"/>
      <c r="CI35" s="37"/>
      <c r="CJ35" s="37"/>
      <c r="CK35" s="37"/>
      <c r="CL35" s="37"/>
      <c r="CM35" s="37"/>
      <c r="CN35" s="37"/>
      <c r="CO35" s="37"/>
      <c r="CP35" s="37"/>
      <c r="CQ35" s="37"/>
      <c r="CR35" s="37"/>
      <c r="CS35" s="37"/>
      <c r="CT35" s="37"/>
      <c r="CU35" s="37"/>
      <c r="CV35" s="37"/>
      <c r="CW35" s="37"/>
      <c r="CX35" s="37"/>
      <c r="CY35" s="37"/>
      <c r="CZ35" s="37"/>
      <c r="DA35" s="37"/>
      <c r="DB35" s="37"/>
      <c r="DC35" s="37"/>
      <c r="DD35" s="37"/>
      <c r="DE35" s="37"/>
      <c r="DF35" s="37"/>
      <c r="DG35" s="37"/>
      <c r="DH35" s="37"/>
      <c r="DI35" s="37"/>
    </row>
    <row r="36" spans="2:113" x14ac:dyDescent="0.25">
      <c r="B36" s="38" t="s">
        <v>105</v>
      </c>
      <c r="C36" s="38"/>
      <c r="D36" s="38"/>
      <c r="E36" s="38"/>
      <c r="H36" s="38"/>
      <c r="I36" s="38"/>
      <c r="J36" s="38"/>
      <c r="K36" s="38"/>
      <c r="L36" s="38"/>
      <c r="M36" s="38"/>
      <c r="N36" s="38"/>
      <c r="O36" s="38"/>
      <c r="P36" s="38"/>
      <c r="Q36" s="38"/>
      <c r="R36" s="38"/>
      <c r="S36" s="38"/>
      <c r="T36" s="38"/>
      <c r="U36" s="38"/>
      <c r="V36" s="38"/>
      <c r="AN36" s="38"/>
      <c r="AO36" s="38"/>
      <c r="AP36" s="38"/>
      <c r="AQ36" s="38"/>
      <c r="AR36" s="38"/>
      <c r="AS36" s="38"/>
      <c r="AT36" s="38"/>
      <c r="AU36" s="38"/>
      <c r="AV36" s="38"/>
      <c r="AW36" s="38"/>
      <c r="AX36" s="38"/>
      <c r="AY36" s="38"/>
      <c r="AZ36" s="38"/>
      <c r="BA36" s="38"/>
      <c r="BB36" s="38"/>
      <c r="BC36" s="38"/>
      <c r="BD36" s="38"/>
      <c r="BE36" s="38"/>
      <c r="BF36" s="38"/>
      <c r="BG36" s="38"/>
      <c r="BH36" s="38"/>
      <c r="BI36" s="38"/>
      <c r="BJ36" s="38"/>
      <c r="BK36" s="37"/>
      <c r="BL36" s="37"/>
      <c r="BM36" s="37"/>
      <c r="BN36" s="37"/>
      <c r="BO36" s="37"/>
      <c r="BP36" s="37"/>
      <c r="BQ36" s="37"/>
      <c r="BR36" s="37"/>
      <c r="BS36" s="37"/>
      <c r="BT36" s="37"/>
      <c r="BU36" s="37"/>
      <c r="BV36" s="37"/>
      <c r="BW36" s="37"/>
      <c r="BX36" s="37"/>
      <c r="BY36" s="37"/>
      <c r="BZ36" s="37"/>
      <c r="CA36" s="37"/>
      <c r="CB36" s="37"/>
      <c r="CC36" s="37"/>
      <c r="CD36" s="37"/>
      <c r="CE36" s="37"/>
      <c r="CF36" s="37"/>
      <c r="CG36" s="37"/>
      <c r="CH36" s="37"/>
      <c r="CI36" s="37"/>
      <c r="CJ36" s="37"/>
      <c r="CK36" s="37"/>
      <c r="CL36" s="37"/>
      <c r="CM36" s="37"/>
      <c r="CN36" s="37"/>
      <c r="CO36" s="37"/>
      <c r="CP36" s="37"/>
      <c r="CQ36" s="37"/>
      <c r="CR36" s="37"/>
      <c r="CS36" s="37"/>
      <c r="CT36" s="37"/>
      <c r="CU36" s="37"/>
      <c r="CV36" s="37"/>
      <c r="CW36" s="37"/>
      <c r="CX36" s="37"/>
      <c r="CY36" s="37"/>
      <c r="CZ36" s="37"/>
      <c r="DA36" s="37"/>
      <c r="DB36" s="37"/>
      <c r="DC36" s="37"/>
      <c r="DD36" s="37"/>
      <c r="DE36" s="37"/>
      <c r="DF36" s="37"/>
      <c r="DG36" s="37"/>
      <c r="DH36" s="37"/>
      <c r="DI36" s="37"/>
    </row>
    <row r="37" spans="2:113" x14ac:dyDescent="0.25">
      <c r="B37" s="38" t="s">
        <v>104</v>
      </c>
      <c r="C37" s="38"/>
      <c r="D37" s="38"/>
      <c r="E37" s="38"/>
      <c r="H37" s="38"/>
      <c r="I37" s="38"/>
      <c r="J37" s="38"/>
      <c r="K37" s="38"/>
      <c r="L37" s="38"/>
      <c r="M37" s="38"/>
      <c r="N37" s="38"/>
      <c r="O37" s="38"/>
      <c r="P37" s="38"/>
      <c r="Q37" s="38"/>
      <c r="R37" s="38"/>
      <c r="S37" s="38"/>
      <c r="T37" s="38"/>
      <c r="U37" s="38"/>
      <c r="V37" s="38"/>
      <c r="AN37" s="38"/>
      <c r="AO37" s="38"/>
      <c r="AP37" s="38"/>
      <c r="AQ37" s="38"/>
      <c r="AR37" s="38"/>
      <c r="AS37" s="38"/>
      <c r="AT37" s="38"/>
      <c r="AU37" s="38"/>
      <c r="AV37" s="38"/>
      <c r="AW37" s="38"/>
      <c r="AX37" s="38"/>
      <c r="AY37" s="38"/>
      <c r="AZ37" s="38"/>
      <c r="BA37" s="38"/>
      <c r="BB37" s="38"/>
      <c r="BC37" s="38"/>
      <c r="BD37" s="38"/>
      <c r="BE37" s="38"/>
      <c r="BF37" s="38"/>
      <c r="BG37" s="38"/>
      <c r="BH37" s="38"/>
      <c r="BI37" s="38"/>
      <c r="BJ37" s="38"/>
      <c r="BK37" s="37"/>
      <c r="BL37" s="37"/>
      <c r="BM37" s="37"/>
      <c r="BN37" s="37"/>
      <c r="BO37" s="37"/>
      <c r="BP37" s="37"/>
      <c r="BQ37" s="37"/>
      <c r="BR37" s="37"/>
      <c r="BS37" s="37"/>
      <c r="BT37" s="37"/>
      <c r="BU37" s="37"/>
      <c r="BV37" s="37"/>
      <c r="BW37" s="37"/>
      <c r="BX37" s="37"/>
      <c r="BY37" s="37"/>
      <c r="BZ37" s="37"/>
      <c r="CA37" s="37"/>
      <c r="CB37" s="37"/>
      <c r="CC37" s="37"/>
      <c r="CD37" s="37"/>
      <c r="CE37" s="37"/>
      <c r="CF37" s="37"/>
      <c r="CG37" s="37"/>
      <c r="CH37" s="37"/>
      <c r="CI37" s="37"/>
      <c r="CJ37" s="37"/>
      <c r="CK37" s="37"/>
      <c r="CL37" s="37"/>
      <c r="CM37" s="37"/>
      <c r="CN37" s="37"/>
      <c r="CO37" s="37"/>
      <c r="CP37" s="37"/>
      <c r="CQ37" s="37"/>
      <c r="CR37" s="37"/>
      <c r="CS37" s="37"/>
      <c r="CT37" s="37"/>
      <c r="CU37" s="37"/>
      <c r="CV37" s="37"/>
      <c r="CW37" s="37"/>
      <c r="CX37" s="37"/>
      <c r="CY37" s="37"/>
      <c r="CZ37" s="37"/>
      <c r="DA37" s="37"/>
      <c r="DB37" s="37"/>
      <c r="DC37" s="37"/>
      <c r="DD37" s="37"/>
      <c r="DE37" s="37"/>
      <c r="DF37" s="37"/>
      <c r="DG37" s="37"/>
      <c r="DH37" s="37"/>
      <c r="DI37" s="37"/>
    </row>
    <row r="38" spans="2:113" x14ac:dyDescent="0.25">
      <c r="B38" s="38" t="s">
        <v>103</v>
      </c>
      <c r="C38" s="38"/>
      <c r="D38" s="38"/>
      <c r="E38" s="38"/>
      <c r="H38" s="38"/>
      <c r="I38" s="38"/>
      <c r="J38" s="38"/>
      <c r="K38" s="38"/>
      <c r="L38" s="38"/>
      <c r="M38" s="38"/>
      <c r="N38" s="38"/>
      <c r="O38" s="38"/>
      <c r="P38" s="38"/>
      <c r="Q38" s="38"/>
      <c r="R38" s="38"/>
      <c r="S38" s="38"/>
      <c r="T38" s="38"/>
      <c r="U38" s="38"/>
      <c r="V38" s="38"/>
      <c r="AN38" s="38"/>
      <c r="AO38" s="38"/>
      <c r="AP38" s="38"/>
      <c r="AQ38" s="38"/>
      <c r="AR38" s="38"/>
      <c r="AS38" s="38"/>
      <c r="AT38" s="38"/>
      <c r="AU38" s="38"/>
      <c r="AV38" s="38"/>
      <c r="AW38" s="38"/>
      <c r="AX38" s="38"/>
      <c r="AY38" s="38"/>
      <c r="AZ38" s="38"/>
      <c r="BA38" s="38"/>
      <c r="BB38" s="38"/>
      <c r="BC38" s="38"/>
      <c r="BD38" s="38"/>
      <c r="BE38" s="38"/>
      <c r="BF38" s="38"/>
      <c r="BG38" s="38"/>
      <c r="BH38" s="38"/>
      <c r="BI38" s="38"/>
      <c r="BJ38" s="38"/>
      <c r="BK38" s="37"/>
      <c r="BL38" s="37"/>
      <c r="BM38" s="37"/>
      <c r="BN38" s="37"/>
      <c r="BO38" s="37"/>
      <c r="BP38" s="37"/>
      <c r="BQ38" s="37"/>
      <c r="BR38" s="37"/>
      <c r="BS38" s="37"/>
      <c r="BT38" s="37"/>
      <c r="BU38" s="37"/>
      <c r="BV38" s="37"/>
      <c r="BW38" s="37"/>
      <c r="BX38" s="37"/>
      <c r="BY38" s="37"/>
      <c r="BZ38" s="37"/>
      <c r="CA38" s="37"/>
      <c r="CB38" s="37"/>
      <c r="CC38" s="37"/>
      <c r="CD38" s="37"/>
      <c r="CE38" s="37"/>
      <c r="CF38" s="37"/>
      <c r="CG38" s="37"/>
      <c r="CH38" s="37"/>
      <c r="CI38" s="37"/>
      <c r="CJ38" s="37"/>
      <c r="CK38" s="37"/>
      <c r="CL38" s="37"/>
      <c r="CM38" s="37"/>
      <c r="CN38" s="37"/>
      <c r="CO38" s="37"/>
      <c r="CP38" s="37"/>
      <c r="CQ38" s="37"/>
      <c r="CR38" s="37"/>
      <c r="CS38" s="37"/>
      <c r="CT38" s="37"/>
      <c r="CU38" s="37"/>
      <c r="CV38" s="37"/>
      <c r="CW38" s="37"/>
      <c r="CX38" s="37"/>
      <c r="CY38" s="37"/>
      <c r="CZ38" s="37"/>
      <c r="DA38" s="37"/>
      <c r="DB38" s="37"/>
      <c r="DC38" s="37"/>
      <c r="DD38" s="37"/>
      <c r="DE38" s="37"/>
      <c r="DF38" s="37"/>
      <c r="DG38" s="37"/>
      <c r="DH38" s="37"/>
      <c r="DI38" s="37"/>
    </row>
    <row r="39" spans="2:113" x14ac:dyDescent="0.25">
      <c r="B39" s="38" t="s">
        <v>102</v>
      </c>
      <c r="C39" s="38"/>
      <c r="D39" s="38"/>
      <c r="E39" s="38"/>
      <c r="H39" s="38"/>
      <c r="I39" s="38"/>
      <c r="J39" s="38"/>
      <c r="K39" s="38"/>
      <c r="L39" s="38"/>
      <c r="M39" s="38"/>
      <c r="N39" s="38"/>
      <c r="O39" s="38"/>
      <c r="P39" s="38"/>
      <c r="Q39" s="38"/>
      <c r="R39" s="38"/>
      <c r="S39" s="38"/>
      <c r="T39" s="38"/>
      <c r="U39" s="38"/>
      <c r="V39" s="38"/>
      <c r="AN39" s="38"/>
      <c r="AO39" s="38"/>
      <c r="AP39" s="38"/>
      <c r="AQ39" s="38"/>
      <c r="AR39" s="38"/>
      <c r="AS39" s="38"/>
      <c r="AT39" s="38"/>
      <c r="AU39" s="38"/>
      <c r="AV39" s="38"/>
      <c r="AW39" s="38"/>
      <c r="AX39" s="38"/>
      <c r="AY39" s="38"/>
      <c r="AZ39" s="38"/>
      <c r="BA39" s="38"/>
      <c r="BB39" s="38"/>
      <c r="BC39" s="38"/>
      <c r="BD39" s="38"/>
      <c r="BE39" s="38"/>
      <c r="BF39" s="38"/>
      <c r="BG39" s="38"/>
      <c r="BH39" s="38"/>
      <c r="BI39" s="38"/>
      <c r="BJ39" s="38"/>
      <c r="BK39" s="37"/>
      <c r="BL39" s="37"/>
      <c r="BM39" s="37"/>
      <c r="BN39" s="37"/>
      <c r="BO39" s="37"/>
      <c r="BP39" s="37"/>
      <c r="BQ39" s="37"/>
      <c r="BR39" s="37"/>
      <c r="BS39" s="37"/>
      <c r="BT39" s="37"/>
      <c r="BU39" s="37"/>
      <c r="BV39" s="37"/>
      <c r="BW39" s="37"/>
      <c r="BX39" s="37"/>
      <c r="BY39" s="37"/>
      <c r="BZ39" s="37"/>
      <c r="CA39" s="37"/>
      <c r="CB39" s="37"/>
      <c r="CC39" s="37"/>
      <c r="CD39" s="37"/>
      <c r="CE39" s="37"/>
      <c r="CF39" s="37"/>
      <c r="CG39" s="37"/>
      <c r="CH39" s="37"/>
      <c r="CI39" s="37"/>
      <c r="CJ39" s="37"/>
      <c r="CK39" s="37"/>
      <c r="CL39" s="37"/>
      <c r="CM39" s="37"/>
      <c r="CN39" s="37"/>
      <c r="CO39" s="37"/>
      <c r="CP39" s="37"/>
      <c r="CQ39" s="37"/>
      <c r="CR39" s="37"/>
      <c r="CS39" s="37"/>
      <c r="CT39" s="37"/>
      <c r="CU39" s="37"/>
      <c r="CV39" s="37"/>
      <c r="CW39" s="37"/>
      <c r="CX39" s="37"/>
      <c r="CY39" s="37"/>
      <c r="CZ39" s="37"/>
      <c r="DA39" s="37"/>
      <c r="DB39" s="37"/>
      <c r="DC39" s="37"/>
      <c r="DD39" s="37"/>
      <c r="DE39" s="37"/>
      <c r="DF39" s="37"/>
      <c r="DG39" s="37"/>
      <c r="DH39" s="37"/>
      <c r="DI39" s="37"/>
    </row>
    <row r="40" spans="2:113" x14ac:dyDescent="0.25">
      <c r="B40" s="38" t="s">
        <v>101</v>
      </c>
      <c r="C40" s="38"/>
      <c r="D40" s="38"/>
      <c r="E40" s="38"/>
      <c r="H40" s="38"/>
      <c r="I40" s="38"/>
      <c r="J40" s="38"/>
      <c r="K40" s="38"/>
      <c r="L40" s="38"/>
      <c r="M40" s="38"/>
      <c r="N40" s="38"/>
      <c r="O40" s="38"/>
      <c r="P40" s="38"/>
      <c r="Q40" s="38"/>
      <c r="R40" s="38"/>
      <c r="S40" s="38"/>
      <c r="T40" s="38"/>
      <c r="U40" s="38"/>
      <c r="V40" s="38"/>
      <c r="AN40" s="38"/>
      <c r="AO40" s="38"/>
      <c r="AP40" s="38"/>
      <c r="AQ40" s="38"/>
      <c r="AR40" s="38"/>
      <c r="AS40" s="38"/>
      <c r="AT40" s="38"/>
      <c r="AU40" s="38"/>
      <c r="AV40" s="38"/>
      <c r="AW40" s="38"/>
      <c r="AX40" s="38"/>
      <c r="AY40" s="38"/>
      <c r="AZ40" s="38"/>
      <c r="BA40" s="38"/>
      <c r="BB40" s="38"/>
      <c r="BC40" s="38"/>
      <c r="BD40" s="38"/>
      <c r="BE40" s="38"/>
      <c r="BF40" s="38"/>
      <c r="BG40" s="38"/>
      <c r="BH40" s="38"/>
      <c r="BI40" s="38"/>
      <c r="BJ40" s="38"/>
      <c r="BK40" s="37"/>
      <c r="BL40" s="37"/>
      <c r="BM40" s="37"/>
      <c r="BN40" s="37"/>
      <c r="BO40" s="37"/>
      <c r="BP40" s="37"/>
      <c r="BQ40" s="37"/>
      <c r="BR40" s="37"/>
      <c r="BS40" s="37"/>
      <c r="BT40" s="37"/>
      <c r="BU40" s="37"/>
      <c r="BV40" s="37"/>
      <c r="BW40" s="37"/>
      <c r="BX40" s="37"/>
      <c r="BY40" s="37"/>
      <c r="BZ40" s="37"/>
      <c r="CA40" s="37"/>
      <c r="CB40" s="37"/>
      <c r="CC40" s="37"/>
      <c r="CD40" s="37"/>
      <c r="CE40" s="37"/>
      <c r="CF40" s="37"/>
      <c r="CG40" s="37"/>
      <c r="CH40" s="37"/>
      <c r="CI40" s="37"/>
      <c r="CJ40" s="37"/>
      <c r="CK40" s="37"/>
      <c r="CL40" s="37"/>
      <c r="CM40" s="37"/>
      <c r="CN40" s="37"/>
      <c r="CO40" s="37"/>
      <c r="CP40" s="37"/>
      <c r="CQ40" s="37"/>
      <c r="CR40" s="37"/>
      <c r="CS40" s="37"/>
      <c r="CT40" s="37"/>
      <c r="CU40" s="37"/>
      <c r="CV40" s="37"/>
      <c r="CW40" s="37"/>
      <c r="CX40" s="37"/>
      <c r="CY40" s="37"/>
      <c r="CZ40" s="37"/>
      <c r="DA40" s="37"/>
      <c r="DB40" s="37"/>
      <c r="DC40" s="37"/>
      <c r="DD40" s="37"/>
      <c r="DE40" s="37"/>
      <c r="DF40" s="37"/>
      <c r="DG40" s="37"/>
      <c r="DH40" s="37"/>
      <c r="DI40" s="37"/>
    </row>
    <row r="41" spans="2:113" x14ac:dyDescent="0.25">
      <c r="H41" s="38"/>
      <c r="Q41" s="38"/>
      <c r="R41" s="38"/>
      <c r="S41" s="38"/>
      <c r="T41" s="38"/>
      <c r="U41" s="38"/>
      <c r="V41" s="38"/>
      <c r="AN41" s="38"/>
      <c r="AO41" s="38"/>
      <c r="AP41" s="38"/>
      <c r="AQ41" s="38"/>
      <c r="AR41" s="38"/>
      <c r="AS41" s="38"/>
      <c r="AT41" s="38"/>
      <c r="AU41" s="38"/>
      <c r="AV41" s="38"/>
      <c r="AW41" s="38"/>
      <c r="AX41" s="38"/>
      <c r="AY41" s="38"/>
      <c r="AZ41" s="38"/>
      <c r="BA41" s="38"/>
      <c r="BB41" s="38"/>
      <c r="BC41" s="38"/>
      <c r="BD41" s="38"/>
      <c r="BE41" s="38"/>
      <c r="BF41" s="38"/>
      <c r="BG41" s="38"/>
      <c r="BH41" s="38"/>
      <c r="BI41" s="38"/>
      <c r="BJ41" s="38"/>
      <c r="BK41" s="37"/>
      <c r="BL41" s="37"/>
      <c r="BM41" s="37"/>
      <c r="BN41" s="37"/>
      <c r="BO41" s="37"/>
      <c r="BP41" s="37"/>
      <c r="BQ41" s="37"/>
      <c r="BR41" s="37"/>
      <c r="BS41" s="37"/>
      <c r="BT41" s="37"/>
      <c r="BU41" s="37"/>
      <c r="BV41" s="37"/>
      <c r="BW41" s="37"/>
      <c r="BX41" s="37"/>
      <c r="BY41" s="37"/>
      <c r="BZ41" s="37"/>
      <c r="CA41" s="37"/>
      <c r="CB41" s="37"/>
      <c r="CC41" s="37"/>
      <c r="CD41" s="37"/>
      <c r="CE41" s="37"/>
      <c r="CF41" s="37"/>
      <c r="CG41" s="37"/>
      <c r="CH41" s="37"/>
      <c r="CI41" s="37"/>
      <c r="CJ41" s="37"/>
      <c r="CK41" s="37"/>
      <c r="CL41" s="37"/>
      <c r="CM41" s="37"/>
      <c r="CN41" s="37"/>
      <c r="CO41" s="37"/>
      <c r="CP41" s="37"/>
      <c r="CQ41" s="37"/>
      <c r="CR41" s="37"/>
      <c r="CS41" s="37"/>
      <c r="CT41" s="37"/>
      <c r="CU41" s="37"/>
      <c r="CV41" s="37"/>
      <c r="CW41" s="37"/>
      <c r="CX41" s="37"/>
      <c r="CY41" s="37"/>
      <c r="CZ41" s="37"/>
      <c r="DA41" s="37"/>
      <c r="DB41" s="37"/>
      <c r="DC41" s="37"/>
      <c r="DD41" s="37"/>
      <c r="DE41" s="37"/>
      <c r="DF41" s="37"/>
      <c r="DG41" s="37"/>
      <c r="DH41" s="37"/>
      <c r="DI41" s="37"/>
    </row>
    <row r="42" spans="2:113" x14ac:dyDescent="0.25">
      <c r="Q42" s="38"/>
      <c r="R42" s="38"/>
      <c r="S42" s="38"/>
      <c r="T42" s="38"/>
      <c r="U42" s="38"/>
      <c r="V42" s="38"/>
      <c r="W42" s="38"/>
      <c r="X42" s="38"/>
      <c r="Y42" s="38"/>
      <c r="Z42" s="38"/>
      <c r="AA42" s="38"/>
      <c r="AB42" s="38"/>
      <c r="AC42" s="38"/>
      <c r="AD42" s="38"/>
      <c r="AE42" s="38"/>
      <c r="AF42" s="38"/>
      <c r="AG42" s="38"/>
      <c r="AH42" s="38"/>
      <c r="AI42" s="38"/>
      <c r="AJ42" s="38"/>
      <c r="AK42" s="38"/>
      <c r="AL42" s="38"/>
      <c r="AM42" s="38"/>
      <c r="AN42" s="38"/>
      <c r="AO42" s="38"/>
      <c r="AP42" s="38"/>
      <c r="AQ42" s="38"/>
      <c r="AR42" s="38"/>
      <c r="AS42" s="38"/>
      <c r="AT42" s="38"/>
      <c r="AU42" s="38"/>
      <c r="AV42" s="38"/>
      <c r="AW42" s="38"/>
      <c r="AX42" s="38"/>
      <c r="AY42" s="38"/>
      <c r="AZ42" s="38"/>
      <c r="BA42" s="38"/>
      <c r="BB42" s="38"/>
      <c r="BC42" s="38"/>
      <c r="BD42" s="38"/>
      <c r="BE42" s="38"/>
      <c r="BF42" s="38"/>
      <c r="BG42" s="38"/>
      <c r="BH42" s="38"/>
      <c r="BI42" s="38"/>
      <c r="BJ42" s="38"/>
      <c r="BK42" s="37"/>
      <c r="BL42" s="37"/>
      <c r="BM42" s="37"/>
      <c r="BN42" s="37"/>
      <c r="BO42" s="37"/>
      <c r="BP42" s="37"/>
      <c r="BQ42" s="37"/>
      <c r="BR42" s="37"/>
      <c r="BS42" s="37"/>
      <c r="BT42" s="37"/>
      <c r="BU42" s="37"/>
      <c r="BV42" s="37"/>
      <c r="BW42" s="37"/>
      <c r="BX42" s="37"/>
      <c r="BY42" s="37"/>
      <c r="BZ42" s="37"/>
      <c r="CA42" s="37"/>
      <c r="CB42" s="37"/>
      <c r="CC42" s="37"/>
      <c r="CD42" s="37"/>
      <c r="CE42" s="37"/>
      <c r="CF42" s="37"/>
      <c r="CG42" s="37"/>
      <c r="CH42" s="37"/>
      <c r="CI42" s="37"/>
      <c r="CJ42" s="37"/>
      <c r="CK42" s="37"/>
      <c r="CL42" s="37"/>
      <c r="CM42" s="37"/>
      <c r="CN42" s="37"/>
      <c r="CO42" s="37"/>
      <c r="CP42" s="37"/>
      <c r="CQ42" s="37"/>
      <c r="CR42" s="37"/>
      <c r="CS42" s="37"/>
      <c r="CT42" s="37"/>
      <c r="CU42" s="37"/>
      <c r="CV42" s="37"/>
      <c r="CW42" s="37"/>
      <c r="CX42" s="37"/>
      <c r="CY42" s="37"/>
      <c r="CZ42" s="37"/>
      <c r="DA42" s="37"/>
      <c r="DB42" s="37"/>
      <c r="DC42" s="37"/>
      <c r="DD42" s="37"/>
      <c r="DE42" s="37"/>
      <c r="DF42" s="37"/>
      <c r="DG42" s="37"/>
      <c r="DH42" s="37"/>
      <c r="DI42" s="37"/>
    </row>
  </sheetData>
  <mergeCells count="26">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8"/>
  <sheetViews>
    <sheetView tabSelected="1" view="pageBreakPreview" zoomScale="55" zoomScaleSheetLayoutView="55" workbookViewId="0">
      <selection activeCell="Z29" sqref="Z29"/>
    </sheetView>
  </sheetViews>
  <sheetFormatPr defaultColWidth="10.7109375" defaultRowHeight="15.75" x14ac:dyDescent="0.25"/>
  <cols>
    <col min="1" max="1" width="10.7109375" style="36"/>
    <col min="2" max="5" width="14.7109375" style="36" customWidth="1"/>
    <col min="6" max="6" width="8.7109375" style="36" customWidth="1"/>
    <col min="7" max="7" width="10.28515625" style="36" customWidth="1"/>
    <col min="8" max="8" width="8.7109375" style="36" customWidth="1"/>
    <col min="9" max="9" width="8.28515625" style="36" customWidth="1"/>
    <col min="10" max="10" width="20.140625" style="36" customWidth="1"/>
    <col min="11" max="11" width="10.140625" style="36" customWidth="1"/>
    <col min="12" max="12" width="8.85546875" style="36" customWidth="1"/>
    <col min="13" max="13" width="8.7109375" style="36" customWidth="1"/>
    <col min="14" max="14" width="13.7109375" style="36" customWidth="1"/>
    <col min="15" max="15" width="11" style="36" customWidth="1"/>
    <col min="16" max="16" width="12.7109375" style="36" customWidth="1"/>
    <col min="17" max="17" width="11.85546875" style="36" customWidth="1"/>
    <col min="18" max="18" width="12" style="36" customWidth="1"/>
    <col min="19" max="19" width="18.28515625" style="36" customWidth="1"/>
    <col min="20" max="20" width="22.42578125" style="36" customWidth="1"/>
    <col min="21" max="21" width="30.7109375" style="36" customWidth="1"/>
    <col min="22" max="22" width="13.7109375" style="36" customWidth="1"/>
    <col min="23" max="23" width="14.140625" style="36" customWidth="1"/>
    <col min="24" max="24" width="24.5703125" style="36" customWidth="1"/>
    <col min="25" max="25" width="15.28515625" style="36" customWidth="1"/>
    <col min="26" max="26" width="18.5703125" style="36" customWidth="1"/>
    <col min="27" max="27" width="19.140625" style="36" customWidth="1"/>
    <col min="28" max="240" width="10.7109375" style="36"/>
    <col min="241" max="242" width="15.7109375" style="36" customWidth="1"/>
    <col min="243" max="245" width="14.7109375" style="36" customWidth="1"/>
    <col min="246" max="249" width="13.7109375" style="36" customWidth="1"/>
    <col min="250" max="253" width="15.7109375" style="36" customWidth="1"/>
    <col min="254" max="254" width="22.85546875" style="36" customWidth="1"/>
    <col min="255" max="255" width="20.7109375" style="36" customWidth="1"/>
    <col min="256" max="256" width="17.7109375" style="36" customWidth="1"/>
    <col min="257" max="265" width="14.7109375" style="36" customWidth="1"/>
    <col min="266" max="496" width="10.7109375" style="36"/>
    <col min="497" max="498" width="15.7109375" style="36" customWidth="1"/>
    <col min="499" max="501" width="14.7109375" style="36" customWidth="1"/>
    <col min="502" max="505" width="13.7109375" style="36" customWidth="1"/>
    <col min="506" max="509" width="15.7109375" style="36" customWidth="1"/>
    <col min="510" max="510" width="22.85546875" style="36" customWidth="1"/>
    <col min="511" max="511" width="20.7109375" style="36" customWidth="1"/>
    <col min="512" max="512" width="17.7109375" style="36" customWidth="1"/>
    <col min="513" max="521" width="14.7109375" style="36" customWidth="1"/>
    <col min="522" max="752" width="10.7109375" style="36"/>
    <col min="753" max="754" width="15.7109375" style="36" customWidth="1"/>
    <col min="755" max="757" width="14.7109375" style="36" customWidth="1"/>
    <col min="758" max="761" width="13.7109375" style="36" customWidth="1"/>
    <col min="762" max="765" width="15.7109375" style="36" customWidth="1"/>
    <col min="766" max="766" width="22.85546875" style="36" customWidth="1"/>
    <col min="767" max="767" width="20.7109375" style="36" customWidth="1"/>
    <col min="768" max="768" width="17.7109375" style="36" customWidth="1"/>
    <col min="769" max="777" width="14.7109375" style="36" customWidth="1"/>
    <col min="778" max="1008" width="10.7109375" style="36"/>
    <col min="1009" max="1010" width="15.7109375" style="36" customWidth="1"/>
    <col min="1011" max="1013" width="14.7109375" style="36" customWidth="1"/>
    <col min="1014" max="1017" width="13.7109375" style="36" customWidth="1"/>
    <col min="1018" max="1021" width="15.7109375" style="36" customWidth="1"/>
    <col min="1022" max="1022" width="22.85546875" style="36" customWidth="1"/>
    <col min="1023" max="1023" width="20.7109375" style="36" customWidth="1"/>
    <col min="1024" max="1024" width="17.7109375" style="36" customWidth="1"/>
    <col min="1025" max="1033" width="14.7109375" style="36" customWidth="1"/>
    <col min="1034" max="1264" width="10.7109375" style="36"/>
    <col min="1265" max="1266" width="15.7109375" style="36" customWidth="1"/>
    <col min="1267" max="1269" width="14.7109375" style="36" customWidth="1"/>
    <col min="1270" max="1273" width="13.7109375" style="36" customWidth="1"/>
    <col min="1274" max="1277" width="15.7109375" style="36" customWidth="1"/>
    <col min="1278" max="1278" width="22.85546875" style="36" customWidth="1"/>
    <col min="1279" max="1279" width="20.7109375" style="36" customWidth="1"/>
    <col min="1280" max="1280" width="17.7109375" style="36" customWidth="1"/>
    <col min="1281" max="1289" width="14.7109375" style="36" customWidth="1"/>
    <col min="1290" max="1520" width="10.7109375" style="36"/>
    <col min="1521" max="1522" width="15.7109375" style="36" customWidth="1"/>
    <col min="1523" max="1525" width="14.7109375" style="36" customWidth="1"/>
    <col min="1526" max="1529" width="13.7109375" style="36" customWidth="1"/>
    <col min="1530" max="1533" width="15.7109375" style="36" customWidth="1"/>
    <col min="1534" max="1534" width="22.85546875" style="36" customWidth="1"/>
    <col min="1535" max="1535" width="20.7109375" style="36" customWidth="1"/>
    <col min="1536" max="1536" width="17.7109375" style="36" customWidth="1"/>
    <col min="1537" max="1545" width="14.7109375" style="36" customWidth="1"/>
    <col min="1546" max="1776" width="10.7109375" style="36"/>
    <col min="1777" max="1778" width="15.7109375" style="36" customWidth="1"/>
    <col min="1779" max="1781" width="14.7109375" style="36" customWidth="1"/>
    <col min="1782" max="1785" width="13.7109375" style="36" customWidth="1"/>
    <col min="1786" max="1789" width="15.7109375" style="36" customWidth="1"/>
    <col min="1790" max="1790" width="22.85546875" style="36" customWidth="1"/>
    <col min="1791" max="1791" width="20.7109375" style="36" customWidth="1"/>
    <col min="1792" max="1792" width="17.7109375" style="36" customWidth="1"/>
    <col min="1793" max="1801" width="14.7109375" style="36" customWidth="1"/>
    <col min="1802" max="2032" width="10.7109375" style="36"/>
    <col min="2033" max="2034" width="15.7109375" style="36" customWidth="1"/>
    <col min="2035" max="2037" width="14.7109375" style="36" customWidth="1"/>
    <col min="2038" max="2041" width="13.7109375" style="36" customWidth="1"/>
    <col min="2042" max="2045" width="15.7109375" style="36" customWidth="1"/>
    <col min="2046" max="2046" width="22.85546875" style="36" customWidth="1"/>
    <col min="2047" max="2047" width="20.7109375" style="36" customWidth="1"/>
    <col min="2048" max="2048" width="17.7109375" style="36" customWidth="1"/>
    <col min="2049" max="2057" width="14.7109375" style="36" customWidth="1"/>
    <col min="2058" max="2288" width="10.7109375" style="36"/>
    <col min="2289" max="2290" width="15.7109375" style="36" customWidth="1"/>
    <col min="2291" max="2293" width="14.7109375" style="36" customWidth="1"/>
    <col min="2294" max="2297" width="13.7109375" style="36" customWidth="1"/>
    <col min="2298" max="2301" width="15.7109375" style="36" customWidth="1"/>
    <col min="2302" max="2302" width="22.85546875" style="36" customWidth="1"/>
    <col min="2303" max="2303" width="20.7109375" style="36" customWidth="1"/>
    <col min="2304" max="2304" width="17.7109375" style="36" customWidth="1"/>
    <col min="2305" max="2313" width="14.7109375" style="36" customWidth="1"/>
    <col min="2314" max="2544" width="10.7109375" style="36"/>
    <col min="2545" max="2546" width="15.7109375" style="36" customWidth="1"/>
    <col min="2547" max="2549" width="14.7109375" style="36" customWidth="1"/>
    <col min="2550" max="2553" width="13.7109375" style="36" customWidth="1"/>
    <col min="2554" max="2557" width="15.7109375" style="36" customWidth="1"/>
    <col min="2558" max="2558" width="22.85546875" style="36" customWidth="1"/>
    <col min="2559" max="2559" width="20.7109375" style="36" customWidth="1"/>
    <col min="2560" max="2560" width="17.7109375" style="36" customWidth="1"/>
    <col min="2561" max="2569" width="14.7109375" style="36" customWidth="1"/>
    <col min="2570" max="2800" width="10.7109375" style="36"/>
    <col min="2801" max="2802" width="15.7109375" style="36" customWidth="1"/>
    <col min="2803" max="2805" width="14.7109375" style="36" customWidth="1"/>
    <col min="2806" max="2809" width="13.7109375" style="36" customWidth="1"/>
    <col min="2810" max="2813" width="15.7109375" style="36" customWidth="1"/>
    <col min="2814" max="2814" width="22.85546875" style="36" customWidth="1"/>
    <col min="2815" max="2815" width="20.7109375" style="36" customWidth="1"/>
    <col min="2816" max="2816" width="17.7109375" style="36" customWidth="1"/>
    <col min="2817" max="2825" width="14.7109375" style="36" customWidth="1"/>
    <col min="2826" max="3056" width="10.7109375" style="36"/>
    <col min="3057" max="3058" width="15.7109375" style="36" customWidth="1"/>
    <col min="3059" max="3061" width="14.7109375" style="36" customWidth="1"/>
    <col min="3062" max="3065" width="13.7109375" style="36" customWidth="1"/>
    <col min="3066" max="3069" width="15.7109375" style="36" customWidth="1"/>
    <col min="3070" max="3070" width="22.85546875" style="36" customWidth="1"/>
    <col min="3071" max="3071" width="20.7109375" style="36" customWidth="1"/>
    <col min="3072" max="3072" width="17.7109375" style="36" customWidth="1"/>
    <col min="3073" max="3081" width="14.7109375" style="36" customWidth="1"/>
    <col min="3082" max="3312" width="10.7109375" style="36"/>
    <col min="3313" max="3314" width="15.7109375" style="36" customWidth="1"/>
    <col min="3315" max="3317" width="14.7109375" style="36" customWidth="1"/>
    <col min="3318" max="3321" width="13.7109375" style="36" customWidth="1"/>
    <col min="3322" max="3325" width="15.7109375" style="36" customWidth="1"/>
    <col min="3326" max="3326" width="22.85546875" style="36" customWidth="1"/>
    <col min="3327" max="3327" width="20.7109375" style="36" customWidth="1"/>
    <col min="3328" max="3328" width="17.7109375" style="36" customWidth="1"/>
    <col min="3329" max="3337" width="14.7109375" style="36" customWidth="1"/>
    <col min="3338" max="3568" width="10.7109375" style="36"/>
    <col min="3569" max="3570" width="15.7109375" style="36" customWidth="1"/>
    <col min="3571" max="3573" width="14.7109375" style="36" customWidth="1"/>
    <col min="3574" max="3577" width="13.7109375" style="36" customWidth="1"/>
    <col min="3578" max="3581" width="15.7109375" style="36" customWidth="1"/>
    <col min="3582" max="3582" width="22.85546875" style="36" customWidth="1"/>
    <col min="3583" max="3583" width="20.7109375" style="36" customWidth="1"/>
    <col min="3584" max="3584" width="17.7109375" style="36" customWidth="1"/>
    <col min="3585" max="3593" width="14.7109375" style="36" customWidth="1"/>
    <col min="3594" max="3824" width="10.7109375" style="36"/>
    <col min="3825" max="3826" width="15.7109375" style="36" customWidth="1"/>
    <col min="3827" max="3829" width="14.7109375" style="36" customWidth="1"/>
    <col min="3830" max="3833" width="13.7109375" style="36" customWidth="1"/>
    <col min="3834" max="3837" width="15.7109375" style="36" customWidth="1"/>
    <col min="3838" max="3838" width="22.85546875" style="36" customWidth="1"/>
    <col min="3839" max="3839" width="20.7109375" style="36" customWidth="1"/>
    <col min="3840" max="3840" width="17.7109375" style="36" customWidth="1"/>
    <col min="3841" max="3849" width="14.7109375" style="36" customWidth="1"/>
    <col min="3850" max="4080" width="10.7109375" style="36"/>
    <col min="4081" max="4082" width="15.7109375" style="36" customWidth="1"/>
    <col min="4083" max="4085" width="14.7109375" style="36" customWidth="1"/>
    <col min="4086" max="4089" width="13.7109375" style="36" customWidth="1"/>
    <col min="4090" max="4093" width="15.7109375" style="36" customWidth="1"/>
    <col min="4094" max="4094" width="22.85546875" style="36" customWidth="1"/>
    <col min="4095" max="4095" width="20.7109375" style="36" customWidth="1"/>
    <col min="4096" max="4096" width="17.7109375" style="36" customWidth="1"/>
    <col min="4097" max="4105" width="14.7109375" style="36" customWidth="1"/>
    <col min="4106" max="4336" width="10.7109375" style="36"/>
    <col min="4337" max="4338" width="15.7109375" style="36" customWidth="1"/>
    <col min="4339" max="4341" width="14.7109375" style="36" customWidth="1"/>
    <col min="4342" max="4345" width="13.7109375" style="36" customWidth="1"/>
    <col min="4346" max="4349" width="15.7109375" style="36" customWidth="1"/>
    <col min="4350" max="4350" width="22.85546875" style="36" customWidth="1"/>
    <col min="4351" max="4351" width="20.7109375" style="36" customWidth="1"/>
    <col min="4352" max="4352" width="17.7109375" style="36" customWidth="1"/>
    <col min="4353" max="4361" width="14.7109375" style="36" customWidth="1"/>
    <col min="4362" max="4592" width="10.7109375" style="36"/>
    <col min="4593" max="4594" width="15.7109375" style="36" customWidth="1"/>
    <col min="4595" max="4597" width="14.7109375" style="36" customWidth="1"/>
    <col min="4598" max="4601" width="13.7109375" style="36" customWidth="1"/>
    <col min="4602" max="4605" width="15.7109375" style="36" customWidth="1"/>
    <col min="4606" max="4606" width="22.85546875" style="36" customWidth="1"/>
    <col min="4607" max="4607" width="20.7109375" style="36" customWidth="1"/>
    <col min="4608" max="4608" width="17.7109375" style="36" customWidth="1"/>
    <col min="4609" max="4617" width="14.7109375" style="36" customWidth="1"/>
    <col min="4618" max="4848" width="10.7109375" style="36"/>
    <col min="4849" max="4850" width="15.7109375" style="36" customWidth="1"/>
    <col min="4851" max="4853" width="14.7109375" style="36" customWidth="1"/>
    <col min="4854" max="4857" width="13.7109375" style="36" customWidth="1"/>
    <col min="4858" max="4861" width="15.7109375" style="36" customWidth="1"/>
    <col min="4862" max="4862" width="22.85546875" style="36" customWidth="1"/>
    <col min="4863" max="4863" width="20.7109375" style="36" customWidth="1"/>
    <col min="4864" max="4864" width="17.7109375" style="36" customWidth="1"/>
    <col min="4865" max="4873" width="14.7109375" style="36" customWidth="1"/>
    <col min="4874" max="5104" width="10.7109375" style="36"/>
    <col min="5105" max="5106" width="15.7109375" style="36" customWidth="1"/>
    <col min="5107" max="5109" width="14.7109375" style="36" customWidth="1"/>
    <col min="5110" max="5113" width="13.7109375" style="36" customWidth="1"/>
    <col min="5114" max="5117" width="15.7109375" style="36" customWidth="1"/>
    <col min="5118" max="5118" width="22.85546875" style="36" customWidth="1"/>
    <col min="5119" max="5119" width="20.7109375" style="36" customWidth="1"/>
    <col min="5120" max="5120" width="17.7109375" style="36" customWidth="1"/>
    <col min="5121" max="5129" width="14.7109375" style="36" customWidth="1"/>
    <col min="5130" max="5360" width="10.7109375" style="36"/>
    <col min="5361" max="5362" width="15.7109375" style="36" customWidth="1"/>
    <col min="5363" max="5365" width="14.7109375" style="36" customWidth="1"/>
    <col min="5366" max="5369" width="13.7109375" style="36" customWidth="1"/>
    <col min="5370" max="5373" width="15.7109375" style="36" customWidth="1"/>
    <col min="5374" max="5374" width="22.85546875" style="36" customWidth="1"/>
    <col min="5375" max="5375" width="20.7109375" style="36" customWidth="1"/>
    <col min="5376" max="5376" width="17.7109375" style="36" customWidth="1"/>
    <col min="5377" max="5385" width="14.7109375" style="36" customWidth="1"/>
    <col min="5386" max="5616" width="10.7109375" style="36"/>
    <col min="5617" max="5618" width="15.7109375" style="36" customWidth="1"/>
    <col min="5619" max="5621" width="14.7109375" style="36" customWidth="1"/>
    <col min="5622" max="5625" width="13.7109375" style="36" customWidth="1"/>
    <col min="5626" max="5629" width="15.7109375" style="36" customWidth="1"/>
    <col min="5630" max="5630" width="22.85546875" style="36" customWidth="1"/>
    <col min="5631" max="5631" width="20.7109375" style="36" customWidth="1"/>
    <col min="5632" max="5632" width="17.7109375" style="36" customWidth="1"/>
    <col min="5633" max="5641" width="14.7109375" style="36" customWidth="1"/>
    <col min="5642" max="5872" width="10.7109375" style="36"/>
    <col min="5873" max="5874" width="15.7109375" style="36" customWidth="1"/>
    <col min="5875" max="5877" width="14.7109375" style="36" customWidth="1"/>
    <col min="5878" max="5881" width="13.7109375" style="36" customWidth="1"/>
    <col min="5882" max="5885" width="15.7109375" style="36" customWidth="1"/>
    <col min="5886" max="5886" width="22.85546875" style="36" customWidth="1"/>
    <col min="5887" max="5887" width="20.7109375" style="36" customWidth="1"/>
    <col min="5888" max="5888" width="17.7109375" style="36" customWidth="1"/>
    <col min="5889" max="5897" width="14.7109375" style="36" customWidth="1"/>
    <col min="5898" max="6128" width="10.7109375" style="36"/>
    <col min="6129" max="6130" width="15.7109375" style="36" customWidth="1"/>
    <col min="6131" max="6133" width="14.7109375" style="36" customWidth="1"/>
    <col min="6134" max="6137" width="13.7109375" style="36" customWidth="1"/>
    <col min="6138" max="6141" width="15.7109375" style="36" customWidth="1"/>
    <col min="6142" max="6142" width="22.85546875" style="36" customWidth="1"/>
    <col min="6143" max="6143" width="20.7109375" style="36" customWidth="1"/>
    <col min="6144" max="6144" width="17.7109375" style="36" customWidth="1"/>
    <col min="6145" max="6153" width="14.7109375" style="36" customWidth="1"/>
    <col min="6154" max="6384" width="10.7109375" style="36"/>
    <col min="6385" max="6386" width="15.7109375" style="36" customWidth="1"/>
    <col min="6387" max="6389" width="14.7109375" style="36" customWidth="1"/>
    <col min="6390" max="6393" width="13.7109375" style="36" customWidth="1"/>
    <col min="6394" max="6397" width="15.7109375" style="36" customWidth="1"/>
    <col min="6398" max="6398" width="22.85546875" style="36" customWidth="1"/>
    <col min="6399" max="6399" width="20.7109375" style="36" customWidth="1"/>
    <col min="6400" max="6400" width="17.7109375" style="36" customWidth="1"/>
    <col min="6401" max="6409" width="14.7109375" style="36" customWidth="1"/>
    <col min="6410" max="6640" width="10.7109375" style="36"/>
    <col min="6641" max="6642" width="15.7109375" style="36" customWidth="1"/>
    <col min="6643" max="6645" width="14.7109375" style="36" customWidth="1"/>
    <col min="6646" max="6649" width="13.7109375" style="36" customWidth="1"/>
    <col min="6650" max="6653" width="15.7109375" style="36" customWidth="1"/>
    <col min="6654" max="6654" width="22.85546875" style="36" customWidth="1"/>
    <col min="6655" max="6655" width="20.7109375" style="36" customWidth="1"/>
    <col min="6656" max="6656" width="17.7109375" style="36" customWidth="1"/>
    <col min="6657" max="6665" width="14.7109375" style="36" customWidth="1"/>
    <col min="6666" max="6896" width="10.7109375" style="36"/>
    <col min="6897" max="6898" width="15.7109375" style="36" customWidth="1"/>
    <col min="6899" max="6901" width="14.7109375" style="36" customWidth="1"/>
    <col min="6902" max="6905" width="13.7109375" style="36" customWidth="1"/>
    <col min="6906" max="6909" width="15.7109375" style="36" customWidth="1"/>
    <col min="6910" max="6910" width="22.85546875" style="36" customWidth="1"/>
    <col min="6911" max="6911" width="20.7109375" style="36" customWidth="1"/>
    <col min="6912" max="6912" width="17.7109375" style="36" customWidth="1"/>
    <col min="6913" max="6921" width="14.7109375" style="36" customWidth="1"/>
    <col min="6922" max="7152" width="10.7109375" style="36"/>
    <col min="7153" max="7154" width="15.7109375" style="36" customWidth="1"/>
    <col min="7155" max="7157" width="14.7109375" style="36" customWidth="1"/>
    <col min="7158" max="7161" width="13.7109375" style="36" customWidth="1"/>
    <col min="7162" max="7165" width="15.7109375" style="36" customWidth="1"/>
    <col min="7166" max="7166" width="22.85546875" style="36" customWidth="1"/>
    <col min="7167" max="7167" width="20.7109375" style="36" customWidth="1"/>
    <col min="7168" max="7168" width="17.7109375" style="36" customWidth="1"/>
    <col min="7169" max="7177" width="14.7109375" style="36" customWidth="1"/>
    <col min="7178" max="7408" width="10.7109375" style="36"/>
    <col min="7409" max="7410" width="15.7109375" style="36" customWidth="1"/>
    <col min="7411" max="7413" width="14.7109375" style="36" customWidth="1"/>
    <col min="7414" max="7417" width="13.7109375" style="36" customWidth="1"/>
    <col min="7418" max="7421" width="15.7109375" style="36" customWidth="1"/>
    <col min="7422" max="7422" width="22.85546875" style="36" customWidth="1"/>
    <col min="7423" max="7423" width="20.7109375" style="36" customWidth="1"/>
    <col min="7424" max="7424" width="17.7109375" style="36" customWidth="1"/>
    <col min="7425" max="7433" width="14.7109375" style="36" customWidth="1"/>
    <col min="7434" max="7664" width="10.7109375" style="36"/>
    <col min="7665" max="7666" width="15.7109375" style="36" customWidth="1"/>
    <col min="7667" max="7669" width="14.7109375" style="36" customWidth="1"/>
    <col min="7670" max="7673" width="13.7109375" style="36" customWidth="1"/>
    <col min="7674" max="7677" width="15.7109375" style="36" customWidth="1"/>
    <col min="7678" max="7678" width="22.85546875" style="36" customWidth="1"/>
    <col min="7679" max="7679" width="20.7109375" style="36" customWidth="1"/>
    <col min="7680" max="7680" width="17.7109375" style="36" customWidth="1"/>
    <col min="7681" max="7689" width="14.7109375" style="36" customWidth="1"/>
    <col min="7690" max="7920" width="10.7109375" style="36"/>
    <col min="7921" max="7922" width="15.7109375" style="36" customWidth="1"/>
    <col min="7923" max="7925" width="14.7109375" style="36" customWidth="1"/>
    <col min="7926" max="7929" width="13.7109375" style="36" customWidth="1"/>
    <col min="7930" max="7933" width="15.7109375" style="36" customWidth="1"/>
    <col min="7934" max="7934" width="22.85546875" style="36" customWidth="1"/>
    <col min="7935" max="7935" width="20.7109375" style="36" customWidth="1"/>
    <col min="7936" max="7936" width="17.7109375" style="36" customWidth="1"/>
    <col min="7937" max="7945" width="14.7109375" style="36" customWidth="1"/>
    <col min="7946" max="8176" width="10.7109375" style="36"/>
    <col min="8177" max="8178" width="15.7109375" style="36" customWidth="1"/>
    <col min="8179" max="8181" width="14.7109375" style="36" customWidth="1"/>
    <col min="8182" max="8185" width="13.7109375" style="36" customWidth="1"/>
    <col min="8186" max="8189" width="15.7109375" style="36" customWidth="1"/>
    <col min="8190" max="8190" width="22.85546875" style="36" customWidth="1"/>
    <col min="8191" max="8191" width="20.7109375" style="36" customWidth="1"/>
    <col min="8192" max="8192" width="17.7109375" style="36" customWidth="1"/>
    <col min="8193" max="8201" width="14.7109375" style="36" customWidth="1"/>
    <col min="8202" max="8432" width="10.7109375" style="36"/>
    <col min="8433" max="8434" width="15.7109375" style="36" customWidth="1"/>
    <col min="8435" max="8437" width="14.7109375" style="36" customWidth="1"/>
    <col min="8438" max="8441" width="13.7109375" style="36" customWidth="1"/>
    <col min="8442" max="8445" width="15.7109375" style="36" customWidth="1"/>
    <col min="8446" max="8446" width="22.85546875" style="36" customWidth="1"/>
    <col min="8447" max="8447" width="20.7109375" style="36" customWidth="1"/>
    <col min="8448" max="8448" width="17.7109375" style="36" customWidth="1"/>
    <col min="8449" max="8457" width="14.7109375" style="36" customWidth="1"/>
    <col min="8458" max="8688" width="10.7109375" style="36"/>
    <col min="8689" max="8690" width="15.7109375" style="36" customWidth="1"/>
    <col min="8691" max="8693" width="14.7109375" style="36" customWidth="1"/>
    <col min="8694" max="8697" width="13.7109375" style="36" customWidth="1"/>
    <col min="8698" max="8701" width="15.7109375" style="36" customWidth="1"/>
    <col min="8702" max="8702" width="22.85546875" style="36" customWidth="1"/>
    <col min="8703" max="8703" width="20.7109375" style="36" customWidth="1"/>
    <col min="8704" max="8704" width="17.7109375" style="36" customWidth="1"/>
    <col min="8705" max="8713" width="14.7109375" style="36" customWidth="1"/>
    <col min="8714" max="8944" width="10.7109375" style="36"/>
    <col min="8945" max="8946" width="15.7109375" style="36" customWidth="1"/>
    <col min="8947" max="8949" width="14.7109375" style="36" customWidth="1"/>
    <col min="8950" max="8953" width="13.7109375" style="36" customWidth="1"/>
    <col min="8954" max="8957" width="15.7109375" style="36" customWidth="1"/>
    <col min="8958" max="8958" width="22.85546875" style="36" customWidth="1"/>
    <col min="8959" max="8959" width="20.7109375" style="36" customWidth="1"/>
    <col min="8960" max="8960" width="17.7109375" style="36" customWidth="1"/>
    <col min="8961" max="8969" width="14.7109375" style="36" customWidth="1"/>
    <col min="8970" max="9200" width="10.7109375" style="36"/>
    <col min="9201" max="9202" width="15.7109375" style="36" customWidth="1"/>
    <col min="9203" max="9205" width="14.7109375" style="36" customWidth="1"/>
    <col min="9206" max="9209" width="13.7109375" style="36" customWidth="1"/>
    <col min="9210" max="9213" width="15.7109375" style="36" customWidth="1"/>
    <col min="9214" max="9214" width="22.85546875" style="36" customWidth="1"/>
    <col min="9215" max="9215" width="20.7109375" style="36" customWidth="1"/>
    <col min="9216" max="9216" width="17.7109375" style="36" customWidth="1"/>
    <col min="9217" max="9225" width="14.7109375" style="36" customWidth="1"/>
    <col min="9226" max="9456" width="10.7109375" style="36"/>
    <col min="9457" max="9458" width="15.7109375" style="36" customWidth="1"/>
    <col min="9459" max="9461" width="14.7109375" style="36" customWidth="1"/>
    <col min="9462" max="9465" width="13.7109375" style="36" customWidth="1"/>
    <col min="9466" max="9469" width="15.7109375" style="36" customWidth="1"/>
    <col min="9470" max="9470" width="22.85546875" style="36" customWidth="1"/>
    <col min="9471" max="9471" width="20.7109375" style="36" customWidth="1"/>
    <col min="9472" max="9472" width="17.7109375" style="36" customWidth="1"/>
    <col min="9473" max="9481" width="14.7109375" style="36" customWidth="1"/>
    <col min="9482" max="9712" width="10.7109375" style="36"/>
    <col min="9713" max="9714" width="15.7109375" style="36" customWidth="1"/>
    <col min="9715" max="9717" width="14.7109375" style="36" customWidth="1"/>
    <col min="9718" max="9721" width="13.7109375" style="36" customWidth="1"/>
    <col min="9722" max="9725" width="15.7109375" style="36" customWidth="1"/>
    <col min="9726" max="9726" width="22.85546875" style="36" customWidth="1"/>
    <col min="9727" max="9727" width="20.7109375" style="36" customWidth="1"/>
    <col min="9728" max="9728" width="17.7109375" style="36" customWidth="1"/>
    <col min="9729" max="9737" width="14.7109375" style="36" customWidth="1"/>
    <col min="9738" max="9968" width="10.7109375" style="36"/>
    <col min="9969" max="9970" width="15.7109375" style="36" customWidth="1"/>
    <col min="9971" max="9973" width="14.7109375" style="36" customWidth="1"/>
    <col min="9974" max="9977" width="13.7109375" style="36" customWidth="1"/>
    <col min="9978" max="9981" width="15.7109375" style="36" customWidth="1"/>
    <col min="9982" max="9982" width="22.85546875" style="36" customWidth="1"/>
    <col min="9983" max="9983" width="20.7109375" style="36" customWidth="1"/>
    <col min="9984" max="9984" width="17.7109375" style="36" customWidth="1"/>
    <col min="9985" max="9993" width="14.7109375" style="36" customWidth="1"/>
    <col min="9994" max="10224" width="10.7109375" style="36"/>
    <col min="10225" max="10226" width="15.7109375" style="36" customWidth="1"/>
    <col min="10227" max="10229" width="14.7109375" style="36" customWidth="1"/>
    <col min="10230" max="10233" width="13.7109375" style="36" customWidth="1"/>
    <col min="10234" max="10237" width="15.7109375" style="36" customWidth="1"/>
    <col min="10238" max="10238" width="22.85546875" style="36" customWidth="1"/>
    <col min="10239" max="10239" width="20.7109375" style="36" customWidth="1"/>
    <col min="10240" max="10240" width="17.7109375" style="36" customWidth="1"/>
    <col min="10241" max="10249" width="14.7109375" style="36" customWidth="1"/>
    <col min="10250" max="10480" width="10.7109375" style="36"/>
    <col min="10481" max="10482" width="15.7109375" style="36" customWidth="1"/>
    <col min="10483" max="10485" width="14.7109375" style="36" customWidth="1"/>
    <col min="10486" max="10489" width="13.7109375" style="36" customWidth="1"/>
    <col min="10490" max="10493" width="15.7109375" style="36" customWidth="1"/>
    <col min="10494" max="10494" width="22.85546875" style="36" customWidth="1"/>
    <col min="10495" max="10495" width="20.7109375" style="36" customWidth="1"/>
    <col min="10496" max="10496" width="17.7109375" style="36" customWidth="1"/>
    <col min="10497" max="10505" width="14.7109375" style="36" customWidth="1"/>
    <col min="10506" max="10736" width="10.7109375" style="36"/>
    <col min="10737" max="10738" width="15.7109375" style="36" customWidth="1"/>
    <col min="10739" max="10741" width="14.7109375" style="36" customWidth="1"/>
    <col min="10742" max="10745" width="13.7109375" style="36" customWidth="1"/>
    <col min="10746" max="10749" width="15.7109375" style="36" customWidth="1"/>
    <col min="10750" max="10750" width="22.85546875" style="36" customWidth="1"/>
    <col min="10751" max="10751" width="20.7109375" style="36" customWidth="1"/>
    <col min="10752" max="10752" width="17.7109375" style="36" customWidth="1"/>
    <col min="10753" max="10761" width="14.7109375" style="36" customWidth="1"/>
    <col min="10762" max="10992" width="10.7109375" style="36"/>
    <col min="10993" max="10994" width="15.7109375" style="36" customWidth="1"/>
    <col min="10995" max="10997" width="14.7109375" style="36" customWidth="1"/>
    <col min="10998" max="11001" width="13.7109375" style="36" customWidth="1"/>
    <col min="11002" max="11005" width="15.7109375" style="36" customWidth="1"/>
    <col min="11006" max="11006" width="22.85546875" style="36" customWidth="1"/>
    <col min="11007" max="11007" width="20.7109375" style="36" customWidth="1"/>
    <col min="11008" max="11008" width="17.7109375" style="36" customWidth="1"/>
    <col min="11009" max="11017" width="14.7109375" style="36" customWidth="1"/>
    <col min="11018" max="11248" width="10.7109375" style="36"/>
    <col min="11249" max="11250" width="15.7109375" style="36" customWidth="1"/>
    <col min="11251" max="11253" width="14.7109375" style="36" customWidth="1"/>
    <col min="11254" max="11257" width="13.7109375" style="36" customWidth="1"/>
    <col min="11258" max="11261" width="15.7109375" style="36" customWidth="1"/>
    <col min="11262" max="11262" width="22.85546875" style="36" customWidth="1"/>
    <col min="11263" max="11263" width="20.7109375" style="36" customWidth="1"/>
    <col min="11264" max="11264" width="17.7109375" style="36" customWidth="1"/>
    <col min="11265" max="11273" width="14.7109375" style="36" customWidth="1"/>
    <col min="11274" max="11504" width="10.7109375" style="36"/>
    <col min="11505" max="11506" width="15.7109375" style="36" customWidth="1"/>
    <col min="11507" max="11509" width="14.7109375" style="36" customWidth="1"/>
    <col min="11510" max="11513" width="13.7109375" style="36" customWidth="1"/>
    <col min="11514" max="11517" width="15.7109375" style="36" customWidth="1"/>
    <col min="11518" max="11518" width="22.85546875" style="36" customWidth="1"/>
    <col min="11519" max="11519" width="20.7109375" style="36" customWidth="1"/>
    <col min="11520" max="11520" width="17.7109375" style="36" customWidth="1"/>
    <col min="11521" max="11529" width="14.7109375" style="36" customWidth="1"/>
    <col min="11530" max="11760" width="10.7109375" style="36"/>
    <col min="11761" max="11762" width="15.7109375" style="36" customWidth="1"/>
    <col min="11763" max="11765" width="14.7109375" style="36" customWidth="1"/>
    <col min="11766" max="11769" width="13.7109375" style="36" customWidth="1"/>
    <col min="11770" max="11773" width="15.7109375" style="36" customWidth="1"/>
    <col min="11774" max="11774" width="22.85546875" style="36" customWidth="1"/>
    <col min="11775" max="11775" width="20.7109375" style="36" customWidth="1"/>
    <col min="11776" max="11776" width="17.7109375" style="36" customWidth="1"/>
    <col min="11777" max="11785" width="14.7109375" style="36" customWidth="1"/>
    <col min="11786" max="12016" width="10.7109375" style="36"/>
    <col min="12017" max="12018" width="15.7109375" style="36" customWidth="1"/>
    <col min="12019" max="12021" width="14.7109375" style="36" customWidth="1"/>
    <col min="12022" max="12025" width="13.7109375" style="36" customWidth="1"/>
    <col min="12026" max="12029" width="15.7109375" style="36" customWidth="1"/>
    <col min="12030" max="12030" width="22.85546875" style="36" customWidth="1"/>
    <col min="12031" max="12031" width="20.7109375" style="36" customWidth="1"/>
    <col min="12032" max="12032" width="17.7109375" style="36" customWidth="1"/>
    <col min="12033" max="12041" width="14.7109375" style="36" customWidth="1"/>
    <col min="12042" max="12272" width="10.7109375" style="36"/>
    <col min="12273" max="12274" width="15.7109375" style="36" customWidth="1"/>
    <col min="12275" max="12277" width="14.7109375" style="36" customWidth="1"/>
    <col min="12278" max="12281" width="13.7109375" style="36" customWidth="1"/>
    <col min="12282" max="12285" width="15.7109375" style="36" customWidth="1"/>
    <col min="12286" max="12286" width="22.85546875" style="36" customWidth="1"/>
    <col min="12287" max="12287" width="20.7109375" style="36" customWidth="1"/>
    <col min="12288" max="12288" width="17.7109375" style="36" customWidth="1"/>
    <col min="12289" max="12297" width="14.7109375" style="36" customWidth="1"/>
    <col min="12298" max="12528" width="10.7109375" style="36"/>
    <col min="12529" max="12530" width="15.7109375" style="36" customWidth="1"/>
    <col min="12531" max="12533" width="14.7109375" style="36" customWidth="1"/>
    <col min="12534" max="12537" width="13.7109375" style="36" customWidth="1"/>
    <col min="12538" max="12541" width="15.7109375" style="36" customWidth="1"/>
    <col min="12542" max="12542" width="22.85546875" style="36" customWidth="1"/>
    <col min="12543" max="12543" width="20.7109375" style="36" customWidth="1"/>
    <col min="12544" max="12544" width="17.7109375" style="36" customWidth="1"/>
    <col min="12545" max="12553" width="14.7109375" style="36" customWidth="1"/>
    <col min="12554" max="12784" width="10.7109375" style="36"/>
    <col min="12785" max="12786" width="15.7109375" style="36" customWidth="1"/>
    <col min="12787" max="12789" width="14.7109375" style="36" customWidth="1"/>
    <col min="12790" max="12793" width="13.7109375" style="36" customWidth="1"/>
    <col min="12794" max="12797" width="15.7109375" style="36" customWidth="1"/>
    <col min="12798" max="12798" width="22.85546875" style="36" customWidth="1"/>
    <col min="12799" max="12799" width="20.7109375" style="36" customWidth="1"/>
    <col min="12800" max="12800" width="17.7109375" style="36" customWidth="1"/>
    <col min="12801" max="12809" width="14.7109375" style="36" customWidth="1"/>
    <col min="12810" max="13040" width="10.7109375" style="36"/>
    <col min="13041" max="13042" width="15.7109375" style="36" customWidth="1"/>
    <col min="13043" max="13045" width="14.7109375" style="36" customWidth="1"/>
    <col min="13046" max="13049" width="13.7109375" style="36" customWidth="1"/>
    <col min="13050" max="13053" width="15.7109375" style="36" customWidth="1"/>
    <col min="13054" max="13054" width="22.85546875" style="36" customWidth="1"/>
    <col min="13055" max="13055" width="20.7109375" style="36" customWidth="1"/>
    <col min="13056" max="13056" width="17.7109375" style="36" customWidth="1"/>
    <col min="13057" max="13065" width="14.7109375" style="36" customWidth="1"/>
    <col min="13066" max="13296" width="10.7109375" style="36"/>
    <col min="13297" max="13298" width="15.7109375" style="36" customWidth="1"/>
    <col min="13299" max="13301" width="14.7109375" style="36" customWidth="1"/>
    <col min="13302" max="13305" width="13.7109375" style="36" customWidth="1"/>
    <col min="13306" max="13309" width="15.7109375" style="36" customWidth="1"/>
    <col min="13310" max="13310" width="22.85546875" style="36" customWidth="1"/>
    <col min="13311" max="13311" width="20.7109375" style="36" customWidth="1"/>
    <col min="13312" max="13312" width="17.7109375" style="36" customWidth="1"/>
    <col min="13313" max="13321" width="14.7109375" style="36" customWidth="1"/>
    <col min="13322" max="13552" width="10.7109375" style="36"/>
    <col min="13553" max="13554" width="15.7109375" style="36" customWidth="1"/>
    <col min="13555" max="13557" width="14.7109375" style="36" customWidth="1"/>
    <col min="13558" max="13561" width="13.7109375" style="36" customWidth="1"/>
    <col min="13562" max="13565" width="15.7109375" style="36" customWidth="1"/>
    <col min="13566" max="13566" width="22.85546875" style="36" customWidth="1"/>
    <col min="13567" max="13567" width="20.7109375" style="36" customWidth="1"/>
    <col min="13568" max="13568" width="17.7109375" style="36" customWidth="1"/>
    <col min="13569" max="13577" width="14.7109375" style="36" customWidth="1"/>
    <col min="13578" max="13808" width="10.7109375" style="36"/>
    <col min="13809" max="13810" width="15.7109375" style="36" customWidth="1"/>
    <col min="13811" max="13813" width="14.7109375" style="36" customWidth="1"/>
    <col min="13814" max="13817" width="13.7109375" style="36" customWidth="1"/>
    <col min="13818" max="13821" width="15.7109375" style="36" customWidth="1"/>
    <col min="13822" max="13822" width="22.85546875" style="36" customWidth="1"/>
    <col min="13823" max="13823" width="20.7109375" style="36" customWidth="1"/>
    <col min="13824" max="13824" width="17.7109375" style="36" customWidth="1"/>
    <col min="13825" max="13833" width="14.7109375" style="36" customWidth="1"/>
    <col min="13834" max="14064" width="10.7109375" style="36"/>
    <col min="14065" max="14066" width="15.7109375" style="36" customWidth="1"/>
    <col min="14067" max="14069" width="14.7109375" style="36" customWidth="1"/>
    <col min="14070" max="14073" width="13.7109375" style="36" customWidth="1"/>
    <col min="14074" max="14077" width="15.7109375" style="36" customWidth="1"/>
    <col min="14078" max="14078" width="22.85546875" style="36" customWidth="1"/>
    <col min="14079" max="14079" width="20.7109375" style="36" customWidth="1"/>
    <col min="14080" max="14080" width="17.7109375" style="36" customWidth="1"/>
    <col min="14081" max="14089" width="14.7109375" style="36" customWidth="1"/>
    <col min="14090" max="14320" width="10.7109375" style="36"/>
    <col min="14321" max="14322" width="15.7109375" style="36" customWidth="1"/>
    <col min="14323" max="14325" width="14.7109375" style="36" customWidth="1"/>
    <col min="14326" max="14329" width="13.7109375" style="36" customWidth="1"/>
    <col min="14330" max="14333" width="15.7109375" style="36" customWidth="1"/>
    <col min="14334" max="14334" width="22.85546875" style="36" customWidth="1"/>
    <col min="14335" max="14335" width="20.7109375" style="36" customWidth="1"/>
    <col min="14336" max="14336" width="17.7109375" style="36" customWidth="1"/>
    <col min="14337" max="14345" width="14.7109375" style="36" customWidth="1"/>
    <col min="14346" max="14576" width="10.7109375" style="36"/>
    <col min="14577" max="14578" width="15.7109375" style="36" customWidth="1"/>
    <col min="14579" max="14581" width="14.7109375" style="36" customWidth="1"/>
    <col min="14582" max="14585" width="13.7109375" style="36" customWidth="1"/>
    <col min="14586" max="14589" width="15.7109375" style="36" customWidth="1"/>
    <col min="14590" max="14590" width="22.85546875" style="36" customWidth="1"/>
    <col min="14591" max="14591" width="20.7109375" style="36" customWidth="1"/>
    <col min="14592" max="14592" width="17.7109375" style="36" customWidth="1"/>
    <col min="14593" max="14601" width="14.7109375" style="36" customWidth="1"/>
    <col min="14602" max="14832" width="10.7109375" style="36"/>
    <col min="14833" max="14834" width="15.7109375" style="36" customWidth="1"/>
    <col min="14835" max="14837" width="14.7109375" style="36" customWidth="1"/>
    <col min="14838" max="14841" width="13.7109375" style="36" customWidth="1"/>
    <col min="14842" max="14845" width="15.7109375" style="36" customWidth="1"/>
    <col min="14846" max="14846" width="22.85546875" style="36" customWidth="1"/>
    <col min="14847" max="14847" width="20.7109375" style="36" customWidth="1"/>
    <col min="14848" max="14848" width="17.7109375" style="36" customWidth="1"/>
    <col min="14849" max="14857" width="14.7109375" style="36" customWidth="1"/>
    <col min="14858" max="15088" width="10.7109375" style="36"/>
    <col min="15089" max="15090" width="15.7109375" style="36" customWidth="1"/>
    <col min="15091" max="15093" width="14.7109375" style="36" customWidth="1"/>
    <col min="15094" max="15097" width="13.7109375" style="36" customWidth="1"/>
    <col min="15098" max="15101" width="15.7109375" style="36" customWidth="1"/>
    <col min="15102" max="15102" width="22.85546875" style="36" customWidth="1"/>
    <col min="15103" max="15103" width="20.7109375" style="36" customWidth="1"/>
    <col min="15104" max="15104" width="17.7109375" style="36" customWidth="1"/>
    <col min="15105" max="15113" width="14.7109375" style="36" customWidth="1"/>
    <col min="15114" max="15344" width="10.7109375" style="36"/>
    <col min="15345" max="15346" width="15.7109375" style="36" customWidth="1"/>
    <col min="15347" max="15349" width="14.7109375" style="36" customWidth="1"/>
    <col min="15350" max="15353" width="13.7109375" style="36" customWidth="1"/>
    <col min="15354" max="15357" width="15.7109375" style="36" customWidth="1"/>
    <col min="15358" max="15358" width="22.85546875" style="36" customWidth="1"/>
    <col min="15359" max="15359" width="20.7109375" style="36" customWidth="1"/>
    <col min="15360" max="15360" width="17.7109375" style="36" customWidth="1"/>
    <col min="15361" max="15369" width="14.7109375" style="36" customWidth="1"/>
    <col min="15370" max="15600" width="10.7109375" style="36"/>
    <col min="15601" max="15602" width="15.7109375" style="36" customWidth="1"/>
    <col min="15603" max="15605" width="14.7109375" style="36" customWidth="1"/>
    <col min="15606" max="15609" width="13.7109375" style="36" customWidth="1"/>
    <col min="15610" max="15613" width="15.7109375" style="36" customWidth="1"/>
    <col min="15614" max="15614" width="22.85546875" style="36" customWidth="1"/>
    <col min="15615" max="15615" width="20.7109375" style="36" customWidth="1"/>
    <col min="15616" max="15616" width="17.7109375" style="36" customWidth="1"/>
    <col min="15617" max="15625" width="14.7109375" style="36" customWidth="1"/>
    <col min="15626" max="15856" width="10.7109375" style="36"/>
    <col min="15857" max="15858" width="15.7109375" style="36" customWidth="1"/>
    <col min="15859" max="15861" width="14.7109375" style="36" customWidth="1"/>
    <col min="15862" max="15865" width="13.7109375" style="36" customWidth="1"/>
    <col min="15866" max="15869" width="15.7109375" style="36" customWidth="1"/>
    <col min="15870" max="15870" width="22.85546875" style="36" customWidth="1"/>
    <col min="15871" max="15871" width="20.7109375" style="36" customWidth="1"/>
    <col min="15872" max="15872" width="17.7109375" style="36" customWidth="1"/>
    <col min="15873" max="15881" width="14.7109375" style="36" customWidth="1"/>
    <col min="15882" max="16112" width="10.7109375" style="36"/>
    <col min="16113" max="16114" width="15.7109375" style="36" customWidth="1"/>
    <col min="16115" max="16117" width="14.7109375" style="36" customWidth="1"/>
    <col min="16118" max="16121" width="13.7109375" style="36" customWidth="1"/>
    <col min="16122" max="16125" width="15.7109375" style="36" customWidth="1"/>
    <col min="16126" max="16126" width="22.85546875" style="36" customWidth="1"/>
    <col min="16127" max="16127" width="20.7109375" style="36" customWidth="1"/>
    <col min="16128" max="16128" width="17.7109375" style="36" customWidth="1"/>
    <col min="16129" max="16137" width="14.7109375" style="36" customWidth="1"/>
    <col min="16138" max="16384" width="10.7109375" style="36"/>
  </cols>
  <sheetData>
    <row r="1" spans="1:27" ht="25.5" customHeight="1" x14ac:dyDescent="0.25">
      <c r="AA1" s="26" t="s">
        <v>69</v>
      </c>
    </row>
    <row r="2" spans="1:27" s="7" customFormat="1" ht="18.75" customHeight="1" x14ac:dyDescent="0.3">
      <c r="E2" s="13"/>
      <c r="AA2" s="11" t="s">
        <v>11</v>
      </c>
    </row>
    <row r="3" spans="1:27" s="7" customFormat="1" ht="18.75" customHeight="1" x14ac:dyDescent="0.3">
      <c r="E3" s="13"/>
      <c r="AA3" s="11" t="s">
        <v>68</v>
      </c>
    </row>
    <row r="4" spans="1:27" s="7" customFormat="1" x14ac:dyDescent="0.2">
      <c r="E4" s="12"/>
    </row>
    <row r="5" spans="1:27" s="7" customFormat="1" x14ac:dyDescent="0.2">
      <c r="A5" s="278" t="str">
        <f>'1. паспорт местоположение'!$A$5</f>
        <v>Год раскрытия информации: 2021год</v>
      </c>
      <c r="B5" s="278"/>
      <c r="C5" s="278"/>
      <c r="D5" s="278"/>
      <c r="E5" s="278"/>
      <c r="F5" s="278"/>
      <c r="G5" s="278"/>
      <c r="H5" s="278"/>
      <c r="I5" s="278"/>
      <c r="J5" s="278"/>
      <c r="K5" s="278"/>
      <c r="L5" s="278"/>
      <c r="M5" s="278"/>
      <c r="N5" s="278"/>
      <c r="O5" s="278"/>
      <c r="P5" s="278"/>
      <c r="Q5" s="278"/>
      <c r="R5" s="278"/>
      <c r="S5" s="278"/>
      <c r="T5" s="278"/>
      <c r="U5" s="278"/>
      <c r="V5" s="278"/>
      <c r="W5" s="278"/>
      <c r="X5" s="278"/>
      <c r="Y5" s="278"/>
      <c r="Z5" s="278"/>
      <c r="AA5" s="278"/>
    </row>
    <row r="6" spans="1:27" s="7" customFormat="1" x14ac:dyDescent="0.2">
      <c r="A6" s="122"/>
      <c r="B6" s="122"/>
      <c r="C6" s="122"/>
      <c r="D6" s="122"/>
      <c r="E6" s="122"/>
      <c r="F6" s="122"/>
      <c r="G6" s="122"/>
      <c r="H6" s="122"/>
      <c r="I6" s="122"/>
      <c r="J6" s="122"/>
      <c r="K6" s="122"/>
      <c r="L6" s="122"/>
      <c r="M6" s="122"/>
      <c r="N6" s="122"/>
      <c r="O6" s="122"/>
      <c r="P6" s="122"/>
      <c r="Q6" s="122"/>
      <c r="R6" s="122"/>
      <c r="S6" s="122"/>
      <c r="T6" s="122"/>
    </row>
    <row r="7" spans="1:27" s="7" customFormat="1" ht="18.75" x14ac:dyDescent="0.2">
      <c r="E7" s="282" t="s">
        <v>10</v>
      </c>
      <c r="F7" s="282"/>
      <c r="G7" s="282"/>
      <c r="H7" s="282"/>
      <c r="I7" s="282"/>
      <c r="J7" s="282"/>
      <c r="K7" s="282"/>
      <c r="L7" s="282"/>
      <c r="M7" s="282"/>
      <c r="N7" s="282"/>
      <c r="O7" s="282"/>
      <c r="P7" s="282"/>
      <c r="Q7" s="282"/>
      <c r="R7" s="282"/>
      <c r="S7" s="282"/>
      <c r="T7" s="282"/>
      <c r="U7" s="282"/>
      <c r="V7" s="282"/>
      <c r="W7" s="282"/>
      <c r="X7" s="282"/>
      <c r="Y7" s="282"/>
    </row>
    <row r="8" spans="1:27" s="7" customFormat="1" ht="18.75" x14ac:dyDescent="0.2">
      <c r="E8" s="10"/>
      <c r="F8" s="10"/>
      <c r="G8" s="10"/>
      <c r="H8" s="10"/>
      <c r="I8" s="10"/>
      <c r="J8" s="10"/>
      <c r="K8" s="10"/>
      <c r="L8" s="10"/>
      <c r="M8" s="10"/>
      <c r="N8" s="10"/>
      <c r="O8" s="10"/>
      <c r="P8" s="10"/>
      <c r="Q8" s="10"/>
      <c r="R8" s="10"/>
      <c r="S8" s="9"/>
      <c r="T8" s="9"/>
      <c r="U8" s="9"/>
      <c r="V8" s="9"/>
      <c r="W8" s="9"/>
    </row>
    <row r="9" spans="1:27" s="7" customFormat="1" ht="18.75" customHeight="1" x14ac:dyDescent="0.2">
      <c r="E9" s="283" t="s">
        <v>557</v>
      </c>
      <c r="F9" s="283"/>
      <c r="G9" s="283"/>
      <c r="H9" s="283"/>
      <c r="I9" s="283"/>
      <c r="J9" s="283"/>
      <c r="K9" s="283"/>
      <c r="L9" s="283"/>
      <c r="M9" s="283"/>
      <c r="N9" s="283"/>
      <c r="O9" s="283"/>
      <c r="P9" s="283"/>
      <c r="Q9" s="283"/>
      <c r="R9" s="283"/>
      <c r="S9" s="283"/>
      <c r="T9" s="283"/>
      <c r="U9" s="283"/>
      <c r="V9" s="283"/>
      <c r="W9" s="283"/>
      <c r="X9" s="283"/>
      <c r="Y9" s="283"/>
    </row>
    <row r="10" spans="1:27" s="7" customFormat="1" ht="18.75" customHeight="1" x14ac:dyDescent="0.2">
      <c r="E10" s="279" t="s">
        <v>9</v>
      </c>
      <c r="F10" s="279"/>
      <c r="G10" s="279"/>
      <c r="H10" s="279"/>
      <c r="I10" s="279"/>
      <c r="J10" s="279"/>
      <c r="K10" s="279"/>
      <c r="L10" s="279"/>
      <c r="M10" s="279"/>
      <c r="N10" s="279"/>
      <c r="O10" s="279"/>
      <c r="P10" s="279"/>
      <c r="Q10" s="279"/>
      <c r="R10" s="279"/>
      <c r="S10" s="279"/>
      <c r="T10" s="279"/>
      <c r="U10" s="279"/>
      <c r="V10" s="279"/>
      <c r="W10" s="279"/>
      <c r="X10" s="279"/>
      <c r="Y10" s="279"/>
    </row>
    <row r="11" spans="1:27" s="7" customFormat="1" ht="18.75" x14ac:dyDescent="0.2">
      <c r="E11" s="10"/>
      <c r="F11" s="10"/>
      <c r="G11" s="10"/>
      <c r="H11" s="10"/>
      <c r="I11" s="10"/>
      <c r="J11" s="10"/>
      <c r="K11" s="10"/>
      <c r="L11" s="10"/>
      <c r="M11" s="10"/>
      <c r="N11" s="10"/>
      <c r="O11" s="10"/>
      <c r="P11" s="10"/>
      <c r="Q11" s="10"/>
      <c r="R11" s="10"/>
      <c r="S11" s="9"/>
      <c r="T11" s="9"/>
      <c r="U11" s="9"/>
      <c r="V11" s="9"/>
      <c r="W11" s="9"/>
    </row>
    <row r="12" spans="1:27" s="7" customFormat="1" ht="18.75" customHeight="1" x14ac:dyDescent="0.2">
      <c r="E12" s="284" t="str">
        <f>'1. паспорт местоположение'!$A$12</f>
        <v>L_  20220221</v>
      </c>
      <c r="F12" s="284"/>
      <c r="G12" s="284"/>
      <c r="H12" s="284"/>
      <c r="I12" s="284"/>
      <c r="J12" s="284"/>
      <c r="K12" s="284"/>
      <c r="L12" s="284"/>
      <c r="M12" s="284"/>
      <c r="N12" s="284"/>
      <c r="O12" s="284"/>
      <c r="P12" s="284"/>
      <c r="Q12" s="284"/>
      <c r="R12" s="284"/>
      <c r="S12" s="284"/>
      <c r="T12" s="284"/>
      <c r="U12" s="284"/>
      <c r="V12" s="284"/>
      <c r="W12" s="284"/>
      <c r="X12" s="284"/>
      <c r="Y12" s="284"/>
    </row>
    <row r="13" spans="1:27" s="7" customFormat="1" ht="18.75" customHeight="1" x14ac:dyDescent="0.2">
      <c r="E13" s="279" t="s">
        <v>8</v>
      </c>
      <c r="F13" s="279"/>
      <c r="G13" s="279"/>
      <c r="H13" s="279"/>
      <c r="I13" s="279"/>
      <c r="J13" s="279"/>
      <c r="K13" s="279"/>
      <c r="L13" s="279"/>
      <c r="M13" s="279"/>
      <c r="N13" s="279"/>
      <c r="O13" s="279"/>
      <c r="P13" s="279"/>
      <c r="Q13" s="279"/>
      <c r="R13" s="279"/>
      <c r="S13" s="279"/>
      <c r="T13" s="279"/>
      <c r="U13" s="279"/>
      <c r="V13" s="279"/>
      <c r="W13" s="279"/>
      <c r="X13" s="279"/>
      <c r="Y13" s="279"/>
    </row>
    <row r="14" spans="1:27" s="7" customFormat="1" ht="15.75" customHeight="1" x14ac:dyDescent="0.2">
      <c r="E14" s="3"/>
      <c r="F14" s="3"/>
      <c r="G14" s="3"/>
      <c r="H14" s="3"/>
      <c r="I14" s="3"/>
      <c r="J14" s="3"/>
      <c r="K14" s="3"/>
      <c r="L14" s="3"/>
      <c r="M14" s="3"/>
      <c r="N14" s="3"/>
      <c r="O14" s="3"/>
      <c r="P14" s="3"/>
      <c r="Q14" s="3"/>
      <c r="R14" s="3"/>
      <c r="S14" s="3"/>
      <c r="T14" s="3"/>
      <c r="U14" s="3"/>
      <c r="V14" s="3"/>
      <c r="W14" s="3"/>
    </row>
    <row r="15" spans="1:27" s="2" customFormat="1" x14ac:dyDescent="0.2">
      <c r="E15" s="283" t="str">
        <f>'1. паспорт местоположение'!$A$15</f>
        <v>Реконструкция ВЛ-6кВ Фид. № 7 ПС Амзя  2,6 км</v>
      </c>
      <c r="F15" s="283"/>
      <c r="G15" s="283"/>
      <c r="H15" s="283"/>
      <c r="I15" s="283"/>
      <c r="J15" s="283"/>
      <c r="K15" s="283"/>
      <c r="L15" s="283"/>
      <c r="M15" s="283"/>
      <c r="N15" s="283"/>
      <c r="O15" s="283"/>
      <c r="P15" s="283"/>
      <c r="Q15" s="283"/>
      <c r="R15" s="283"/>
      <c r="S15" s="283"/>
      <c r="T15" s="283"/>
      <c r="U15" s="283"/>
      <c r="V15" s="283"/>
      <c r="W15" s="283"/>
      <c r="X15" s="283"/>
      <c r="Y15" s="283"/>
    </row>
    <row r="16" spans="1:27" s="2" customFormat="1" ht="15" customHeight="1" x14ac:dyDescent="0.2">
      <c r="E16" s="279" t="s">
        <v>7</v>
      </c>
      <c r="F16" s="279"/>
      <c r="G16" s="279"/>
      <c r="H16" s="279"/>
      <c r="I16" s="279"/>
      <c r="J16" s="279"/>
      <c r="K16" s="279"/>
      <c r="L16" s="279"/>
      <c r="M16" s="279"/>
      <c r="N16" s="279"/>
      <c r="O16" s="279"/>
      <c r="P16" s="279"/>
      <c r="Q16" s="279"/>
      <c r="R16" s="279"/>
      <c r="S16" s="279"/>
      <c r="T16" s="279"/>
      <c r="U16" s="279"/>
      <c r="V16" s="279"/>
      <c r="W16" s="279"/>
      <c r="X16" s="279"/>
      <c r="Y16" s="279"/>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281"/>
      <c r="F18" s="281"/>
      <c r="G18" s="281"/>
      <c r="H18" s="281"/>
      <c r="I18" s="281"/>
      <c r="J18" s="281"/>
      <c r="K18" s="281"/>
      <c r="L18" s="281"/>
      <c r="M18" s="281"/>
      <c r="N18" s="281"/>
      <c r="O18" s="281"/>
      <c r="P18" s="281"/>
      <c r="Q18" s="281"/>
      <c r="R18" s="281"/>
      <c r="S18" s="281"/>
      <c r="T18" s="281"/>
      <c r="U18" s="281"/>
      <c r="V18" s="281"/>
      <c r="W18" s="281"/>
      <c r="X18" s="281"/>
      <c r="Y18" s="281"/>
    </row>
    <row r="19" spans="1:27" ht="25.5" customHeight="1" x14ac:dyDescent="0.25">
      <c r="A19" s="281" t="s">
        <v>510</v>
      </c>
      <c r="B19" s="281"/>
      <c r="C19" s="281"/>
      <c r="D19" s="281"/>
      <c r="E19" s="281"/>
      <c r="F19" s="281"/>
      <c r="G19" s="281"/>
      <c r="H19" s="281"/>
      <c r="I19" s="281"/>
      <c r="J19" s="281"/>
      <c r="K19" s="281"/>
      <c r="L19" s="281"/>
      <c r="M19" s="281"/>
      <c r="N19" s="281"/>
      <c r="O19" s="281"/>
      <c r="P19" s="281"/>
      <c r="Q19" s="281"/>
      <c r="R19" s="281"/>
      <c r="S19" s="281"/>
      <c r="T19" s="281"/>
      <c r="U19" s="281"/>
      <c r="V19" s="281"/>
      <c r="W19" s="281"/>
      <c r="X19" s="281"/>
      <c r="Y19" s="281"/>
      <c r="Z19" s="281"/>
      <c r="AA19" s="281"/>
    </row>
    <row r="20" spans="1:27" s="37" customFormat="1" ht="21" customHeight="1" x14ac:dyDescent="0.25"/>
    <row r="21" spans="1:27" ht="15.75" customHeight="1" x14ac:dyDescent="0.25">
      <c r="A21" s="296" t="s">
        <v>6</v>
      </c>
      <c r="B21" s="292" t="s">
        <v>517</v>
      </c>
      <c r="C21" s="293"/>
      <c r="D21" s="292" t="s">
        <v>519</v>
      </c>
      <c r="E21" s="293"/>
      <c r="F21" s="302" t="s">
        <v>94</v>
      </c>
      <c r="G21" s="304"/>
      <c r="H21" s="304"/>
      <c r="I21" s="303"/>
      <c r="J21" s="296" t="s">
        <v>520</v>
      </c>
      <c r="K21" s="292" t="s">
        <v>521</v>
      </c>
      <c r="L21" s="293"/>
      <c r="M21" s="292" t="s">
        <v>522</v>
      </c>
      <c r="N21" s="293"/>
      <c r="O21" s="292" t="s">
        <v>509</v>
      </c>
      <c r="P21" s="293"/>
      <c r="Q21" s="292" t="s">
        <v>127</v>
      </c>
      <c r="R21" s="293"/>
      <c r="S21" s="296" t="s">
        <v>126</v>
      </c>
      <c r="T21" s="296" t="s">
        <v>523</v>
      </c>
      <c r="U21" s="296" t="s">
        <v>518</v>
      </c>
      <c r="V21" s="292" t="s">
        <v>125</v>
      </c>
      <c r="W21" s="293"/>
      <c r="X21" s="302" t="s">
        <v>117</v>
      </c>
      <c r="Y21" s="304"/>
      <c r="Z21" s="302" t="s">
        <v>116</v>
      </c>
      <c r="AA21" s="304"/>
    </row>
    <row r="22" spans="1:27" ht="216" customHeight="1" x14ac:dyDescent="0.25">
      <c r="A22" s="298"/>
      <c r="B22" s="294"/>
      <c r="C22" s="295"/>
      <c r="D22" s="294"/>
      <c r="E22" s="295"/>
      <c r="F22" s="302" t="s">
        <v>124</v>
      </c>
      <c r="G22" s="303"/>
      <c r="H22" s="302" t="s">
        <v>123</v>
      </c>
      <c r="I22" s="303"/>
      <c r="J22" s="297"/>
      <c r="K22" s="294"/>
      <c r="L22" s="295"/>
      <c r="M22" s="294"/>
      <c r="N22" s="295"/>
      <c r="O22" s="294"/>
      <c r="P22" s="295"/>
      <c r="Q22" s="294"/>
      <c r="R22" s="295"/>
      <c r="S22" s="297"/>
      <c r="T22" s="297"/>
      <c r="U22" s="297"/>
      <c r="V22" s="294"/>
      <c r="W22" s="295"/>
      <c r="X22" s="82" t="s">
        <v>115</v>
      </c>
      <c r="Y22" s="82" t="s">
        <v>507</v>
      </c>
      <c r="Z22" s="82" t="s">
        <v>114</v>
      </c>
      <c r="AA22" s="82" t="s">
        <v>113</v>
      </c>
    </row>
    <row r="23" spans="1:27" ht="60" customHeight="1" x14ac:dyDescent="0.25">
      <c r="A23" s="297"/>
      <c r="B23" s="83" t="s">
        <v>111</v>
      </c>
      <c r="C23" s="83" t="s">
        <v>112</v>
      </c>
      <c r="D23" s="83" t="s">
        <v>111</v>
      </c>
      <c r="E23" s="83" t="s">
        <v>112</v>
      </c>
      <c r="F23" s="83" t="s">
        <v>111</v>
      </c>
      <c r="G23" s="83" t="s">
        <v>112</v>
      </c>
      <c r="H23" s="83" t="s">
        <v>111</v>
      </c>
      <c r="I23" s="83" t="s">
        <v>112</v>
      </c>
      <c r="J23" s="83" t="s">
        <v>111</v>
      </c>
      <c r="K23" s="83" t="s">
        <v>111</v>
      </c>
      <c r="L23" s="83" t="s">
        <v>112</v>
      </c>
      <c r="M23" s="83" t="s">
        <v>111</v>
      </c>
      <c r="N23" s="83" t="s">
        <v>112</v>
      </c>
      <c r="O23" s="83" t="s">
        <v>111</v>
      </c>
      <c r="P23" s="83" t="s">
        <v>112</v>
      </c>
      <c r="Q23" s="83" t="s">
        <v>111</v>
      </c>
      <c r="R23" s="83" t="s">
        <v>112</v>
      </c>
      <c r="S23" s="83" t="s">
        <v>111</v>
      </c>
      <c r="T23" s="83" t="s">
        <v>111</v>
      </c>
      <c r="U23" s="83" t="s">
        <v>111</v>
      </c>
      <c r="V23" s="83" t="s">
        <v>111</v>
      </c>
      <c r="W23" s="83" t="s">
        <v>112</v>
      </c>
      <c r="X23" s="83" t="s">
        <v>111</v>
      </c>
      <c r="Y23" s="83" t="s">
        <v>111</v>
      </c>
      <c r="Z23" s="82" t="s">
        <v>111</v>
      </c>
      <c r="AA23" s="82" t="s">
        <v>111</v>
      </c>
    </row>
    <row r="24" spans="1:27" x14ac:dyDescent="0.25">
      <c r="A24" s="86">
        <v>1</v>
      </c>
      <c r="B24" s="86">
        <v>2</v>
      </c>
      <c r="C24" s="86">
        <v>3</v>
      </c>
      <c r="D24" s="86">
        <v>4</v>
      </c>
      <c r="E24" s="86">
        <v>5</v>
      </c>
      <c r="F24" s="86">
        <v>6</v>
      </c>
      <c r="G24" s="86">
        <v>7</v>
      </c>
      <c r="H24" s="86">
        <v>8</v>
      </c>
      <c r="I24" s="86">
        <v>9</v>
      </c>
      <c r="J24" s="86">
        <v>10</v>
      </c>
      <c r="K24" s="86">
        <v>11</v>
      </c>
      <c r="L24" s="86">
        <v>12</v>
      </c>
      <c r="M24" s="86">
        <v>13</v>
      </c>
      <c r="N24" s="86">
        <v>14</v>
      </c>
      <c r="O24" s="86">
        <v>15</v>
      </c>
      <c r="P24" s="86">
        <v>16</v>
      </c>
      <c r="Q24" s="86">
        <v>19</v>
      </c>
      <c r="R24" s="86">
        <v>20</v>
      </c>
      <c r="S24" s="86">
        <v>21</v>
      </c>
      <c r="T24" s="86">
        <v>22</v>
      </c>
      <c r="U24" s="86">
        <v>23</v>
      </c>
      <c r="V24" s="86">
        <v>24</v>
      </c>
      <c r="W24" s="86">
        <v>25</v>
      </c>
      <c r="X24" s="86">
        <v>26</v>
      </c>
      <c r="Y24" s="86">
        <v>27</v>
      </c>
      <c r="Z24" s="86">
        <v>28</v>
      </c>
      <c r="AA24" s="86">
        <v>29</v>
      </c>
    </row>
    <row r="25" spans="1:27" s="37" customFormat="1" ht="87" customHeight="1" x14ac:dyDescent="0.25">
      <c r="A25" s="87" t="s">
        <v>549</v>
      </c>
      <c r="B25" s="82" t="s">
        <v>575</v>
      </c>
      <c r="C25" s="82" t="s">
        <v>575</v>
      </c>
      <c r="D25" s="82" t="s">
        <v>575</v>
      </c>
      <c r="E25" s="82" t="s">
        <v>575</v>
      </c>
      <c r="F25" s="87">
        <v>6</v>
      </c>
      <c r="G25" s="87">
        <v>6</v>
      </c>
      <c r="H25" s="87">
        <v>6</v>
      </c>
      <c r="I25" s="87">
        <v>6</v>
      </c>
      <c r="J25" s="87">
        <v>2021</v>
      </c>
      <c r="K25" s="87" t="s">
        <v>568</v>
      </c>
      <c r="L25" s="87" t="s">
        <v>568</v>
      </c>
      <c r="M25" s="87"/>
      <c r="N25" s="87"/>
      <c r="O25" s="87" t="s">
        <v>570</v>
      </c>
      <c r="P25" s="87" t="s">
        <v>576</v>
      </c>
      <c r="Q25" s="87">
        <v>2.6</v>
      </c>
      <c r="R25" s="87">
        <v>2.6</v>
      </c>
      <c r="S25" s="87" t="s">
        <v>549</v>
      </c>
      <c r="T25" s="87" t="s">
        <v>549</v>
      </c>
      <c r="U25" s="87" t="s">
        <v>549</v>
      </c>
      <c r="V25" s="87" t="s">
        <v>549</v>
      </c>
      <c r="W25" s="87" t="s">
        <v>549</v>
      </c>
      <c r="X25" s="87" t="s">
        <v>569</v>
      </c>
      <c r="Y25" s="82" t="s">
        <v>554</v>
      </c>
      <c r="Z25" s="87" t="s">
        <v>549</v>
      </c>
      <c r="AA25" s="87" t="s">
        <v>549</v>
      </c>
    </row>
    <row r="26" spans="1:27" ht="35.25" customHeight="1" x14ac:dyDescent="0.25">
      <c r="Q26" s="129"/>
      <c r="X26" s="84"/>
      <c r="Y26" s="85"/>
    </row>
    <row r="27" spans="1:27" s="40" customFormat="1" ht="12.75" x14ac:dyDescent="0.2">
      <c r="A27" s="41"/>
      <c r="B27" s="41"/>
      <c r="C27" s="41"/>
      <c r="E27" s="41"/>
    </row>
    <row r="28" spans="1:27" s="40" customFormat="1" ht="12.75" x14ac:dyDescent="0.2">
      <c r="A28" s="41"/>
      <c r="B28" s="41"/>
      <c r="C28" s="41"/>
    </row>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4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topLeftCell="A16" zoomScale="85" zoomScaleNormal="85" workbookViewId="0">
      <selection activeCell="C25" sqref="C25"/>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7" customFormat="1" ht="18.75" customHeight="1" x14ac:dyDescent="0.2">
      <c r="A1" s="13"/>
      <c r="C1" s="26" t="s">
        <v>69</v>
      </c>
    </row>
    <row r="2" spans="1:29" s="7" customFormat="1" ht="18.75" customHeight="1" x14ac:dyDescent="0.3">
      <c r="A2" s="13"/>
      <c r="C2" s="11" t="s">
        <v>11</v>
      </c>
    </row>
    <row r="3" spans="1:29" s="7" customFormat="1" ht="18.75" x14ac:dyDescent="0.3">
      <c r="A3" s="12"/>
      <c r="C3" s="11" t="s">
        <v>68</v>
      </c>
    </row>
    <row r="4" spans="1:29" s="7" customFormat="1" ht="18.75" x14ac:dyDescent="0.3">
      <c r="A4" s="12"/>
      <c r="C4" s="11"/>
    </row>
    <row r="5" spans="1:29" s="7" customFormat="1" ht="15.75" x14ac:dyDescent="0.2">
      <c r="A5" s="278" t="str">
        <f>'1. паспорт местоположение'!$A$5</f>
        <v>Год раскрытия информации: 2021год</v>
      </c>
      <c r="B5" s="278"/>
      <c r="C5" s="278"/>
      <c r="D5" s="123"/>
      <c r="E5" s="123"/>
      <c r="F5" s="123"/>
      <c r="G5" s="123"/>
      <c r="H5" s="123"/>
      <c r="I5" s="123"/>
      <c r="J5" s="123"/>
      <c r="K5" s="123"/>
      <c r="L5" s="123"/>
      <c r="M5" s="123"/>
      <c r="N5" s="123"/>
      <c r="O5" s="123"/>
      <c r="P5" s="123"/>
      <c r="Q5" s="123"/>
      <c r="R5" s="123"/>
      <c r="S5" s="123"/>
      <c r="T5" s="123"/>
      <c r="U5" s="123"/>
      <c r="V5" s="123"/>
      <c r="W5" s="123"/>
      <c r="X5" s="123"/>
      <c r="Y5" s="123"/>
      <c r="Z5" s="123"/>
      <c r="AA5" s="123"/>
      <c r="AB5" s="123"/>
      <c r="AC5" s="123"/>
    </row>
    <row r="6" spans="1:29" s="7" customFormat="1" ht="18.75" x14ac:dyDescent="0.3">
      <c r="A6" s="12"/>
      <c r="G6" s="11"/>
    </row>
    <row r="7" spans="1:29" s="7" customFormat="1" ht="18.75" x14ac:dyDescent="0.2">
      <c r="A7" s="282" t="s">
        <v>10</v>
      </c>
      <c r="B7" s="282"/>
      <c r="C7" s="282"/>
      <c r="D7" s="9"/>
      <c r="E7" s="9"/>
      <c r="F7" s="9"/>
      <c r="G7" s="9"/>
      <c r="H7" s="9"/>
      <c r="I7" s="9"/>
      <c r="J7" s="9"/>
      <c r="K7" s="9"/>
      <c r="L7" s="9"/>
      <c r="M7" s="9"/>
      <c r="N7" s="9"/>
      <c r="O7" s="9"/>
      <c r="P7" s="9"/>
      <c r="Q7" s="9"/>
      <c r="R7" s="9"/>
      <c r="S7" s="9"/>
      <c r="T7" s="9"/>
      <c r="U7" s="9"/>
    </row>
    <row r="8" spans="1:29" s="7" customFormat="1" ht="18.75" x14ac:dyDescent="0.2">
      <c r="A8" s="282"/>
      <c r="B8" s="282"/>
      <c r="C8" s="282"/>
      <c r="D8" s="10"/>
      <c r="E8" s="10"/>
      <c r="F8" s="10"/>
      <c r="G8" s="10"/>
      <c r="H8" s="9"/>
      <c r="I8" s="9"/>
      <c r="J8" s="9"/>
      <c r="K8" s="9"/>
      <c r="L8" s="9"/>
      <c r="M8" s="9"/>
      <c r="N8" s="9"/>
      <c r="O8" s="9"/>
      <c r="P8" s="9"/>
      <c r="Q8" s="9"/>
      <c r="R8" s="9"/>
      <c r="S8" s="9"/>
      <c r="T8" s="9"/>
      <c r="U8" s="9"/>
    </row>
    <row r="9" spans="1:29" s="7" customFormat="1" ht="18.75" x14ac:dyDescent="0.2">
      <c r="A9" s="283" t="s">
        <v>557</v>
      </c>
      <c r="B9" s="283"/>
      <c r="C9" s="283"/>
      <c r="D9" s="6"/>
      <c r="E9" s="6"/>
      <c r="F9" s="6"/>
      <c r="G9" s="6"/>
      <c r="H9" s="9"/>
      <c r="I9" s="9"/>
      <c r="J9" s="9"/>
      <c r="K9" s="9"/>
      <c r="L9" s="9"/>
      <c r="M9" s="9"/>
      <c r="N9" s="9"/>
      <c r="O9" s="9"/>
      <c r="P9" s="9"/>
      <c r="Q9" s="9"/>
      <c r="R9" s="9"/>
      <c r="S9" s="9"/>
      <c r="T9" s="9"/>
      <c r="U9" s="9"/>
    </row>
    <row r="10" spans="1:29" s="7" customFormat="1" ht="18.75" x14ac:dyDescent="0.2">
      <c r="A10" s="279" t="s">
        <v>9</v>
      </c>
      <c r="B10" s="279"/>
      <c r="C10" s="279"/>
      <c r="D10" s="4"/>
      <c r="E10" s="4"/>
      <c r="F10" s="4"/>
      <c r="G10" s="4"/>
      <c r="H10" s="9"/>
      <c r="I10" s="9"/>
      <c r="J10" s="9"/>
      <c r="K10" s="9"/>
      <c r="L10" s="9"/>
      <c r="M10" s="9"/>
      <c r="N10" s="9"/>
      <c r="O10" s="9"/>
      <c r="P10" s="9"/>
      <c r="Q10" s="9"/>
      <c r="R10" s="9"/>
      <c r="S10" s="9"/>
      <c r="T10" s="9"/>
      <c r="U10" s="9"/>
    </row>
    <row r="11" spans="1:29" s="7" customFormat="1" ht="18.75" x14ac:dyDescent="0.2">
      <c r="A11" s="282"/>
      <c r="B11" s="282"/>
      <c r="C11" s="282"/>
      <c r="D11" s="10"/>
      <c r="E11" s="10"/>
      <c r="F11" s="10"/>
      <c r="G11" s="10"/>
      <c r="H11" s="9"/>
      <c r="I11" s="9"/>
      <c r="J11" s="9"/>
      <c r="K11" s="9"/>
      <c r="L11" s="9"/>
      <c r="M11" s="9"/>
      <c r="N11" s="9"/>
      <c r="O11" s="9"/>
      <c r="P11" s="9"/>
      <c r="Q11" s="9"/>
      <c r="R11" s="9"/>
      <c r="S11" s="9"/>
      <c r="T11" s="9"/>
      <c r="U11" s="9"/>
    </row>
    <row r="12" spans="1:29" s="7" customFormat="1" ht="18.75" x14ac:dyDescent="0.2">
      <c r="A12" s="284" t="str">
        <f>'1. паспорт местоположение'!$A$12</f>
        <v>L_  20220221</v>
      </c>
      <c r="B12" s="284"/>
      <c r="C12" s="284"/>
      <c r="D12" s="6"/>
      <c r="E12" s="6"/>
      <c r="F12" s="6"/>
      <c r="G12" s="6"/>
      <c r="H12" s="9"/>
      <c r="I12" s="9"/>
      <c r="J12" s="9"/>
      <c r="K12" s="9"/>
      <c r="L12" s="9"/>
      <c r="M12" s="9"/>
      <c r="N12" s="9"/>
      <c r="O12" s="9"/>
      <c r="P12" s="9"/>
      <c r="Q12" s="9"/>
      <c r="R12" s="9"/>
      <c r="S12" s="9"/>
      <c r="T12" s="9"/>
      <c r="U12" s="9"/>
    </row>
    <row r="13" spans="1:29" s="7" customFormat="1" ht="18.75" x14ac:dyDescent="0.2">
      <c r="A13" s="279" t="s">
        <v>8</v>
      </c>
      <c r="B13" s="279"/>
      <c r="C13" s="279"/>
      <c r="D13" s="4"/>
      <c r="E13" s="4"/>
      <c r="F13" s="4"/>
      <c r="G13" s="4"/>
      <c r="H13" s="9"/>
      <c r="I13" s="9"/>
      <c r="J13" s="9"/>
      <c r="K13" s="9"/>
      <c r="L13" s="9"/>
      <c r="M13" s="9"/>
      <c r="N13" s="9"/>
      <c r="O13" s="9"/>
      <c r="P13" s="9"/>
      <c r="Q13" s="9"/>
      <c r="R13" s="9"/>
      <c r="S13" s="9"/>
      <c r="T13" s="9"/>
      <c r="U13" s="9"/>
    </row>
    <row r="14" spans="1:29" s="7" customFormat="1" ht="15.75" customHeight="1" x14ac:dyDescent="0.2">
      <c r="A14" s="290"/>
      <c r="B14" s="290"/>
      <c r="C14" s="290"/>
      <c r="D14" s="3"/>
      <c r="E14" s="3"/>
      <c r="F14" s="3"/>
      <c r="G14" s="3"/>
      <c r="H14" s="3"/>
      <c r="I14" s="3"/>
      <c r="J14" s="3"/>
      <c r="K14" s="3"/>
      <c r="L14" s="3"/>
      <c r="M14" s="3"/>
      <c r="N14" s="3"/>
      <c r="O14" s="3"/>
      <c r="P14" s="3"/>
      <c r="Q14" s="3"/>
      <c r="R14" s="3"/>
      <c r="S14" s="3"/>
      <c r="T14" s="3"/>
      <c r="U14" s="3"/>
    </row>
    <row r="15" spans="1:29" s="2" customFormat="1" ht="15.75" x14ac:dyDescent="0.2">
      <c r="A15" s="283" t="str">
        <f>'1. паспорт местоположение'!$A$15</f>
        <v>Реконструкция ВЛ-6кВ Фид. № 7 ПС Амзя  2,6 км</v>
      </c>
      <c r="B15" s="283"/>
      <c r="C15" s="283"/>
      <c r="D15" s="6"/>
      <c r="E15" s="6"/>
      <c r="F15" s="6"/>
      <c r="G15" s="6"/>
      <c r="H15" s="6"/>
      <c r="I15" s="6"/>
      <c r="J15" s="6"/>
      <c r="K15" s="6"/>
      <c r="L15" s="6"/>
      <c r="M15" s="6"/>
      <c r="N15" s="6"/>
      <c r="O15" s="6"/>
      <c r="P15" s="6"/>
      <c r="Q15" s="6"/>
      <c r="R15" s="6"/>
      <c r="S15" s="6"/>
      <c r="T15" s="6"/>
      <c r="U15" s="6"/>
    </row>
    <row r="16" spans="1:29" s="2" customFormat="1" ht="15" customHeight="1" x14ac:dyDescent="0.2">
      <c r="A16" s="279" t="s">
        <v>7</v>
      </c>
      <c r="B16" s="279"/>
      <c r="C16" s="279"/>
      <c r="D16" s="4"/>
      <c r="E16" s="4"/>
      <c r="F16" s="4"/>
      <c r="G16" s="4"/>
      <c r="H16" s="4"/>
      <c r="I16" s="4"/>
      <c r="J16" s="4"/>
      <c r="K16" s="4"/>
      <c r="L16" s="4"/>
      <c r="M16" s="4"/>
      <c r="N16" s="4"/>
      <c r="O16" s="4"/>
      <c r="P16" s="4"/>
      <c r="Q16" s="4"/>
      <c r="R16" s="4"/>
      <c r="S16" s="4"/>
      <c r="T16" s="4"/>
      <c r="U16" s="4"/>
    </row>
    <row r="17" spans="1:21" s="2" customFormat="1" ht="15" customHeight="1" x14ac:dyDescent="0.2">
      <c r="A17" s="290"/>
      <c r="B17" s="290"/>
      <c r="C17" s="290"/>
      <c r="D17" s="3"/>
      <c r="E17" s="3"/>
      <c r="F17" s="3"/>
      <c r="G17" s="3"/>
      <c r="H17" s="3"/>
      <c r="I17" s="3"/>
      <c r="J17" s="3"/>
      <c r="K17" s="3"/>
      <c r="L17" s="3"/>
      <c r="M17" s="3"/>
      <c r="N17" s="3"/>
      <c r="O17" s="3"/>
      <c r="P17" s="3"/>
      <c r="Q17" s="3"/>
      <c r="R17" s="3"/>
    </row>
    <row r="18" spans="1:21" s="2" customFormat="1" ht="27.75" customHeight="1" x14ac:dyDescent="0.2">
      <c r="A18" s="280" t="s">
        <v>502</v>
      </c>
      <c r="B18" s="280"/>
      <c r="C18" s="280"/>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18" t="s">
        <v>6</v>
      </c>
      <c r="B20" s="25" t="s">
        <v>67</v>
      </c>
      <c r="C20" s="24" t="s">
        <v>66</v>
      </c>
      <c r="D20" s="4"/>
      <c r="E20" s="4"/>
      <c r="F20" s="4"/>
      <c r="G20" s="4"/>
      <c r="H20" s="3"/>
      <c r="I20" s="3"/>
      <c r="J20" s="3"/>
      <c r="K20" s="3"/>
      <c r="L20" s="3"/>
      <c r="M20" s="3"/>
      <c r="N20" s="3"/>
      <c r="O20" s="3"/>
      <c r="P20" s="3"/>
      <c r="Q20" s="3"/>
      <c r="R20" s="3"/>
    </row>
    <row r="21" spans="1:21" s="2" customFormat="1" ht="16.5" customHeight="1" x14ac:dyDescent="0.2">
      <c r="A21" s="24">
        <v>1</v>
      </c>
      <c r="B21" s="25">
        <v>2</v>
      </c>
      <c r="C21" s="24">
        <v>3</v>
      </c>
      <c r="D21" s="4"/>
      <c r="E21" s="4"/>
      <c r="F21" s="4"/>
      <c r="G21" s="4"/>
      <c r="H21" s="3"/>
      <c r="I21" s="3"/>
      <c r="J21" s="3"/>
      <c r="K21" s="3"/>
      <c r="L21" s="3"/>
      <c r="M21" s="3"/>
      <c r="N21" s="3"/>
      <c r="O21" s="3"/>
      <c r="P21" s="3"/>
      <c r="Q21" s="3"/>
      <c r="R21" s="3"/>
    </row>
    <row r="22" spans="1:21" s="2" customFormat="1" ht="55.5" customHeight="1" x14ac:dyDescent="0.2">
      <c r="A22" s="17" t="s">
        <v>65</v>
      </c>
      <c r="B22" s="20" t="s">
        <v>515</v>
      </c>
      <c r="C22" s="49" t="str">
        <f>$A$15</f>
        <v>Реконструкция ВЛ-6кВ Фид. № 7 ПС Амзя  2,6 км</v>
      </c>
      <c r="D22" s="4"/>
      <c r="E22" s="4"/>
      <c r="F22" s="3"/>
      <c r="G22" s="3"/>
      <c r="H22" s="3"/>
      <c r="I22" s="3"/>
      <c r="J22" s="3"/>
      <c r="K22" s="3"/>
      <c r="L22" s="3"/>
      <c r="M22" s="3"/>
      <c r="N22" s="3"/>
      <c r="O22" s="3"/>
      <c r="P22" s="3"/>
    </row>
    <row r="23" spans="1:21" ht="42.75" customHeight="1" x14ac:dyDescent="0.25">
      <c r="A23" s="17" t="s">
        <v>64</v>
      </c>
      <c r="B23" s="19" t="s">
        <v>61</v>
      </c>
      <c r="C23" s="24" t="s">
        <v>560</v>
      </c>
    </row>
    <row r="24" spans="1:21" ht="63" customHeight="1" x14ac:dyDescent="0.25">
      <c r="A24" s="17" t="s">
        <v>63</v>
      </c>
      <c r="B24" s="19" t="s">
        <v>551</v>
      </c>
      <c r="C24" s="24" t="s">
        <v>549</v>
      </c>
    </row>
    <row r="25" spans="1:21" ht="63" customHeight="1" x14ac:dyDescent="0.25">
      <c r="A25" s="17" t="s">
        <v>62</v>
      </c>
      <c r="B25" s="19" t="s">
        <v>535</v>
      </c>
      <c r="C25" s="192">
        <f>'1. паспорт местоположение'!C45</f>
        <v>1.7</v>
      </c>
    </row>
    <row r="26" spans="1:21" ht="42.75" customHeight="1" x14ac:dyDescent="0.25">
      <c r="A26" s="17" t="s">
        <v>60</v>
      </c>
      <c r="B26" s="19" t="s">
        <v>237</v>
      </c>
      <c r="C26" s="24" t="s">
        <v>572</v>
      </c>
    </row>
    <row r="27" spans="1:21" ht="42.75" customHeight="1" x14ac:dyDescent="0.25">
      <c r="A27" s="17" t="s">
        <v>59</v>
      </c>
      <c r="B27" s="19" t="s">
        <v>516</v>
      </c>
      <c r="C27" s="24" t="s">
        <v>549</v>
      </c>
    </row>
    <row r="28" spans="1:21" ht="42.75" customHeight="1" x14ac:dyDescent="0.25">
      <c r="A28" s="17" t="s">
        <v>57</v>
      </c>
      <c r="B28" s="19" t="s">
        <v>58</v>
      </c>
      <c r="C28" s="24">
        <v>2020</v>
      </c>
    </row>
    <row r="29" spans="1:21" ht="42.75" customHeight="1" x14ac:dyDescent="0.25">
      <c r="A29" s="17" t="s">
        <v>55</v>
      </c>
      <c r="B29" s="18" t="s">
        <v>56</v>
      </c>
      <c r="C29" s="24">
        <v>2021</v>
      </c>
    </row>
    <row r="30" spans="1:21" ht="42.75" customHeight="1" x14ac:dyDescent="0.25">
      <c r="A30" s="17" t="s">
        <v>73</v>
      </c>
      <c r="B30" s="18" t="s">
        <v>54</v>
      </c>
      <c r="C30" s="24" t="s">
        <v>549</v>
      </c>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FFFF00"/>
    <pageSetUpPr fitToPage="1"/>
  </sheetPr>
  <dimension ref="A1:AB37"/>
  <sheetViews>
    <sheetView view="pageBreakPreview" topLeftCell="A4" zoomScale="80" zoomScaleNormal="80" zoomScaleSheetLayoutView="80" workbookViewId="0">
      <selection activeCell="A14" sqref="A14:Z14"/>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26" t="s">
        <v>69</v>
      </c>
    </row>
    <row r="2" spans="1:28" ht="18.75" x14ac:dyDescent="0.3">
      <c r="Z2" s="11" t="s">
        <v>11</v>
      </c>
    </row>
    <row r="3" spans="1:28" ht="18.75" x14ac:dyDescent="0.3">
      <c r="Z3" s="11" t="s">
        <v>68</v>
      </c>
    </row>
    <row r="4" spans="1:28" ht="18.75" customHeight="1" x14ac:dyDescent="0.25">
      <c r="A4" s="278" t="str">
        <f>'1. паспорт местоположение'!$A$5</f>
        <v>Год раскрытия информации: 2021год</v>
      </c>
      <c r="B4" s="278"/>
      <c r="C4" s="278"/>
      <c r="D4" s="278"/>
      <c r="E4" s="278"/>
      <c r="F4" s="278"/>
      <c r="G4" s="278"/>
      <c r="H4" s="278"/>
      <c r="I4" s="278"/>
      <c r="J4" s="278"/>
      <c r="K4" s="278"/>
      <c r="L4" s="278"/>
      <c r="M4" s="278"/>
      <c r="N4" s="278"/>
      <c r="O4" s="278"/>
      <c r="P4" s="278"/>
      <c r="Q4" s="278"/>
      <c r="R4" s="278"/>
      <c r="S4" s="278"/>
      <c r="T4" s="278"/>
      <c r="U4" s="278"/>
      <c r="V4" s="278"/>
      <c r="W4" s="278"/>
      <c r="X4" s="278"/>
      <c r="Y4" s="278"/>
      <c r="Z4" s="278"/>
    </row>
    <row r="6" spans="1:28" ht="18.75" x14ac:dyDescent="0.25">
      <c r="A6" s="282" t="s">
        <v>10</v>
      </c>
      <c r="B6" s="282"/>
      <c r="C6" s="282"/>
      <c r="D6" s="282"/>
      <c r="E6" s="282"/>
      <c r="F6" s="282"/>
      <c r="G6" s="282"/>
      <c r="H6" s="282"/>
      <c r="I6" s="282"/>
      <c r="J6" s="282"/>
      <c r="K6" s="282"/>
      <c r="L6" s="282"/>
      <c r="M6" s="282"/>
      <c r="N6" s="282"/>
      <c r="O6" s="282"/>
      <c r="P6" s="282"/>
      <c r="Q6" s="282"/>
      <c r="R6" s="282"/>
      <c r="S6" s="282"/>
      <c r="T6" s="282"/>
      <c r="U6" s="282"/>
      <c r="V6" s="282"/>
      <c r="W6" s="282"/>
      <c r="X6" s="282"/>
      <c r="Y6" s="282"/>
      <c r="Z6" s="282"/>
      <c r="AA6" s="9"/>
      <c r="AB6" s="9"/>
    </row>
    <row r="7" spans="1:28" ht="18.75" x14ac:dyDescent="0.25">
      <c r="A7" s="282"/>
      <c r="B7" s="282"/>
      <c r="C7" s="282"/>
      <c r="D7" s="282"/>
      <c r="E7" s="282"/>
      <c r="F7" s="282"/>
      <c r="G7" s="282"/>
      <c r="H7" s="282"/>
      <c r="I7" s="282"/>
      <c r="J7" s="282"/>
      <c r="K7" s="282"/>
      <c r="L7" s="282"/>
      <c r="M7" s="282"/>
      <c r="N7" s="282"/>
      <c r="O7" s="282"/>
      <c r="P7" s="282"/>
      <c r="Q7" s="282"/>
      <c r="R7" s="282"/>
      <c r="S7" s="282"/>
      <c r="T7" s="282"/>
      <c r="U7" s="282"/>
      <c r="V7" s="282"/>
      <c r="W7" s="282"/>
      <c r="X7" s="282"/>
      <c r="Y7" s="282"/>
      <c r="Z7" s="282"/>
      <c r="AA7" s="9"/>
      <c r="AB7" s="9"/>
    </row>
    <row r="8" spans="1:28" ht="15.75" x14ac:dyDescent="0.25">
      <c r="A8" s="283" t="s">
        <v>557</v>
      </c>
      <c r="B8" s="283"/>
      <c r="C8" s="283"/>
      <c r="D8" s="283"/>
      <c r="E8" s="283"/>
      <c r="F8" s="283"/>
      <c r="G8" s="283"/>
      <c r="H8" s="283"/>
      <c r="I8" s="283"/>
      <c r="J8" s="283"/>
      <c r="K8" s="283"/>
      <c r="L8" s="283"/>
      <c r="M8" s="283"/>
      <c r="N8" s="283"/>
      <c r="O8" s="283"/>
      <c r="P8" s="283"/>
      <c r="Q8" s="283"/>
      <c r="R8" s="283"/>
      <c r="S8" s="283"/>
      <c r="T8" s="283"/>
      <c r="U8" s="283"/>
      <c r="V8" s="283"/>
      <c r="W8" s="283"/>
      <c r="X8" s="283"/>
      <c r="Y8" s="283"/>
      <c r="Z8" s="283"/>
      <c r="AA8" s="6"/>
      <c r="AB8" s="6"/>
    </row>
    <row r="9" spans="1:28" ht="15.75" x14ac:dyDescent="0.25">
      <c r="A9" s="279" t="s">
        <v>9</v>
      </c>
      <c r="B9" s="279"/>
      <c r="C9" s="279"/>
      <c r="D9" s="279"/>
      <c r="E9" s="279"/>
      <c r="F9" s="279"/>
      <c r="G9" s="279"/>
      <c r="H9" s="279"/>
      <c r="I9" s="279"/>
      <c r="J9" s="279"/>
      <c r="K9" s="279"/>
      <c r="L9" s="279"/>
      <c r="M9" s="279"/>
      <c r="N9" s="279"/>
      <c r="O9" s="279"/>
      <c r="P9" s="279"/>
      <c r="Q9" s="279"/>
      <c r="R9" s="279"/>
      <c r="S9" s="279"/>
      <c r="T9" s="279"/>
      <c r="U9" s="279"/>
      <c r="V9" s="279"/>
      <c r="W9" s="279"/>
      <c r="X9" s="279"/>
      <c r="Y9" s="279"/>
      <c r="Z9" s="279"/>
      <c r="AA9" s="4"/>
      <c r="AB9" s="4"/>
    </row>
    <row r="10" spans="1:28" ht="18.75" x14ac:dyDescent="0.25">
      <c r="A10" s="282"/>
      <c r="B10" s="282"/>
      <c r="C10" s="282"/>
      <c r="D10" s="282"/>
      <c r="E10" s="282"/>
      <c r="F10" s="282"/>
      <c r="G10" s="282"/>
      <c r="H10" s="282"/>
      <c r="I10" s="282"/>
      <c r="J10" s="282"/>
      <c r="K10" s="282"/>
      <c r="L10" s="282"/>
      <c r="M10" s="282"/>
      <c r="N10" s="282"/>
      <c r="O10" s="282"/>
      <c r="P10" s="282"/>
      <c r="Q10" s="282"/>
      <c r="R10" s="282"/>
      <c r="S10" s="282"/>
      <c r="T10" s="282"/>
      <c r="U10" s="282"/>
      <c r="V10" s="282"/>
      <c r="W10" s="282"/>
      <c r="X10" s="282"/>
      <c r="Y10" s="282"/>
      <c r="Z10" s="282"/>
      <c r="AA10" s="9"/>
      <c r="AB10" s="9"/>
    </row>
    <row r="11" spans="1:28" ht="15.75" x14ac:dyDescent="0.25">
      <c r="A11" s="284" t="str">
        <f>'1. паспорт местоположение'!$A$12</f>
        <v>L_  20220221</v>
      </c>
      <c r="B11" s="284"/>
      <c r="C11" s="284"/>
      <c r="D11" s="284"/>
      <c r="E11" s="284"/>
      <c r="F11" s="284"/>
      <c r="G11" s="284"/>
      <c r="H11" s="284"/>
      <c r="I11" s="284"/>
      <c r="J11" s="284"/>
      <c r="K11" s="284"/>
      <c r="L11" s="284"/>
      <c r="M11" s="284"/>
      <c r="N11" s="284"/>
      <c r="O11" s="284"/>
      <c r="P11" s="284"/>
      <c r="Q11" s="284"/>
      <c r="R11" s="284"/>
      <c r="S11" s="284"/>
      <c r="T11" s="284"/>
      <c r="U11" s="284"/>
      <c r="V11" s="284"/>
      <c r="W11" s="284"/>
      <c r="X11" s="284"/>
      <c r="Y11" s="284"/>
      <c r="Z11" s="284"/>
      <c r="AA11" s="6"/>
      <c r="AB11" s="6"/>
    </row>
    <row r="12" spans="1:28" ht="15.75" x14ac:dyDescent="0.25">
      <c r="A12" s="279" t="s">
        <v>8</v>
      </c>
      <c r="B12" s="279"/>
      <c r="C12" s="279"/>
      <c r="D12" s="279"/>
      <c r="E12" s="279"/>
      <c r="F12" s="279"/>
      <c r="G12" s="279"/>
      <c r="H12" s="279"/>
      <c r="I12" s="279"/>
      <c r="J12" s="279"/>
      <c r="K12" s="279"/>
      <c r="L12" s="279"/>
      <c r="M12" s="279"/>
      <c r="N12" s="279"/>
      <c r="O12" s="279"/>
      <c r="P12" s="279"/>
      <c r="Q12" s="279"/>
      <c r="R12" s="279"/>
      <c r="S12" s="279"/>
      <c r="T12" s="279"/>
      <c r="U12" s="279"/>
      <c r="V12" s="279"/>
      <c r="W12" s="279"/>
      <c r="X12" s="279"/>
      <c r="Y12" s="279"/>
      <c r="Z12" s="279"/>
      <c r="AA12" s="4"/>
      <c r="AB12" s="4"/>
    </row>
    <row r="13" spans="1:28" ht="18.75" x14ac:dyDescent="0.25">
      <c r="A13" s="290"/>
      <c r="B13" s="290"/>
      <c r="C13" s="290"/>
      <c r="D13" s="290"/>
      <c r="E13" s="290"/>
      <c r="F13" s="290"/>
      <c r="G13" s="290"/>
      <c r="H13" s="290"/>
      <c r="I13" s="290"/>
      <c r="J13" s="290"/>
      <c r="K13" s="290"/>
      <c r="L13" s="290"/>
      <c r="M13" s="290"/>
      <c r="N13" s="290"/>
      <c r="O13" s="290"/>
      <c r="P13" s="290"/>
      <c r="Q13" s="290"/>
      <c r="R13" s="290"/>
      <c r="S13" s="290"/>
      <c r="T13" s="290"/>
      <c r="U13" s="290"/>
      <c r="V13" s="290"/>
      <c r="W13" s="290"/>
      <c r="X13" s="290"/>
      <c r="Y13" s="290"/>
      <c r="Z13" s="290"/>
      <c r="AA13" s="8"/>
      <c r="AB13" s="8"/>
    </row>
    <row r="14" spans="1:28" ht="15.75" x14ac:dyDescent="0.25">
      <c r="A14" s="283" t="str">
        <f>'1. паспорт местоположение'!$A$15</f>
        <v>Реконструкция ВЛ-6кВ Фид. № 7 ПС Амзя  2,6 км</v>
      </c>
      <c r="B14" s="283"/>
      <c r="C14" s="283"/>
      <c r="D14" s="283"/>
      <c r="E14" s="283"/>
      <c r="F14" s="283"/>
      <c r="G14" s="283"/>
      <c r="H14" s="283"/>
      <c r="I14" s="283"/>
      <c r="J14" s="283"/>
      <c r="K14" s="283"/>
      <c r="L14" s="283"/>
      <c r="M14" s="283"/>
      <c r="N14" s="283"/>
      <c r="O14" s="283"/>
      <c r="P14" s="283"/>
      <c r="Q14" s="283"/>
      <c r="R14" s="283"/>
      <c r="S14" s="283"/>
      <c r="T14" s="283"/>
      <c r="U14" s="283"/>
      <c r="V14" s="283"/>
      <c r="W14" s="283"/>
      <c r="X14" s="283"/>
      <c r="Y14" s="283"/>
      <c r="Z14" s="283"/>
      <c r="AA14" s="6"/>
      <c r="AB14" s="6"/>
    </row>
    <row r="15" spans="1:28" ht="15.75" x14ac:dyDescent="0.25">
      <c r="A15" s="279" t="s">
        <v>7</v>
      </c>
      <c r="B15" s="279"/>
      <c r="C15" s="279"/>
      <c r="D15" s="279"/>
      <c r="E15" s="279"/>
      <c r="F15" s="279"/>
      <c r="G15" s="279"/>
      <c r="H15" s="279"/>
      <c r="I15" s="279"/>
      <c r="J15" s="279"/>
      <c r="K15" s="279"/>
      <c r="L15" s="279"/>
      <c r="M15" s="279"/>
      <c r="N15" s="279"/>
      <c r="O15" s="279"/>
      <c r="P15" s="279"/>
      <c r="Q15" s="279"/>
      <c r="R15" s="279"/>
      <c r="S15" s="279"/>
      <c r="T15" s="279"/>
      <c r="U15" s="279"/>
      <c r="V15" s="279"/>
      <c r="W15" s="279"/>
      <c r="X15" s="279"/>
      <c r="Y15" s="279"/>
      <c r="Z15" s="279"/>
      <c r="AA15" s="4"/>
      <c r="AB15" s="4"/>
    </row>
    <row r="16" spans="1:28" x14ac:dyDescent="0.25">
      <c r="A16" s="306"/>
      <c r="B16" s="306"/>
      <c r="C16" s="306"/>
      <c r="D16" s="306"/>
      <c r="E16" s="306"/>
      <c r="F16" s="306"/>
      <c r="G16" s="306"/>
      <c r="H16" s="306"/>
      <c r="I16" s="306"/>
      <c r="J16" s="306"/>
      <c r="K16" s="306"/>
      <c r="L16" s="306"/>
      <c r="M16" s="306"/>
      <c r="N16" s="306"/>
      <c r="O16" s="306"/>
      <c r="P16" s="306"/>
      <c r="Q16" s="306"/>
      <c r="R16" s="306"/>
      <c r="S16" s="306"/>
      <c r="T16" s="306"/>
      <c r="U16" s="306"/>
      <c r="V16" s="306"/>
      <c r="W16" s="306"/>
      <c r="X16" s="306"/>
      <c r="Y16" s="306"/>
      <c r="Z16" s="306"/>
      <c r="AA16" s="14"/>
      <c r="AB16" s="14"/>
    </row>
    <row r="17" spans="1:28" x14ac:dyDescent="0.25">
      <c r="A17" s="306"/>
      <c r="B17" s="306"/>
      <c r="C17" s="306"/>
      <c r="D17" s="306"/>
      <c r="E17" s="306"/>
      <c r="F17" s="306"/>
      <c r="G17" s="306"/>
      <c r="H17" s="306"/>
      <c r="I17" s="306"/>
      <c r="J17" s="306"/>
      <c r="K17" s="306"/>
      <c r="L17" s="306"/>
      <c r="M17" s="306"/>
      <c r="N17" s="306"/>
      <c r="O17" s="306"/>
      <c r="P17" s="306"/>
      <c r="Q17" s="306"/>
      <c r="R17" s="306"/>
      <c r="S17" s="306"/>
      <c r="T17" s="306"/>
      <c r="U17" s="306"/>
      <c r="V17" s="306"/>
      <c r="W17" s="306"/>
      <c r="X17" s="306"/>
      <c r="Y17" s="306"/>
      <c r="Z17" s="306"/>
      <c r="AA17" s="14"/>
      <c r="AB17" s="14"/>
    </row>
    <row r="18" spans="1:28" x14ac:dyDescent="0.25">
      <c r="A18" s="306"/>
      <c r="B18" s="306"/>
      <c r="C18" s="306"/>
      <c r="D18" s="306"/>
      <c r="E18" s="306"/>
      <c r="F18" s="306"/>
      <c r="G18" s="306"/>
      <c r="H18" s="306"/>
      <c r="I18" s="306"/>
      <c r="J18" s="306"/>
      <c r="K18" s="306"/>
      <c r="L18" s="306"/>
      <c r="M18" s="306"/>
      <c r="N18" s="306"/>
      <c r="O18" s="306"/>
      <c r="P18" s="306"/>
      <c r="Q18" s="306"/>
      <c r="R18" s="306"/>
      <c r="S18" s="306"/>
      <c r="T18" s="306"/>
      <c r="U18" s="306"/>
      <c r="V18" s="306"/>
      <c r="W18" s="306"/>
      <c r="X18" s="306"/>
      <c r="Y18" s="306"/>
      <c r="Z18" s="306"/>
      <c r="AA18" s="14"/>
      <c r="AB18" s="14"/>
    </row>
    <row r="19" spans="1:28" x14ac:dyDescent="0.25">
      <c r="A19" s="306"/>
      <c r="B19" s="306"/>
      <c r="C19" s="306"/>
      <c r="D19" s="306"/>
      <c r="E19" s="306"/>
      <c r="F19" s="306"/>
      <c r="G19" s="306"/>
      <c r="H19" s="306"/>
      <c r="I19" s="306"/>
      <c r="J19" s="306"/>
      <c r="K19" s="306"/>
      <c r="L19" s="306"/>
      <c r="M19" s="306"/>
      <c r="N19" s="306"/>
      <c r="O19" s="306"/>
      <c r="P19" s="306"/>
      <c r="Q19" s="306"/>
      <c r="R19" s="306"/>
      <c r="S19" s="306"/>
      <c r="T19" s="306"/>
      <c r="U19" s="306"/>
      <c r="V19" s="306"/>
      <c r="W19" s="306"/>
      <c r="X19" s="306"/>
      <c r="Y19" s="306"/>
      <c r="Z19" s="306"/>
      <c r="AA19" s="14"/>
      <c r="AB19" s="14"/>
    </row>
    <row r="20" spans="1:28" x14ac:dyDescent="0.25">
      <c r="A20" s="306"/>
      <c r="B20" s="306"/>
      <c r="C20" s="306"/>
      <c r="D20" s="306"/>
      <c r="E20" s="306"/>
      <c r="F20" s="306"/>
      <c r="G20" s="306"/>
      <c r="H20" s="306"/>
      <c r="I20" s="306"/>
      <c r="J20" s="306"/>
      <c r="K20" s="306"/>
      <c r="L20" s="306"/>
      <c r="M20" s="306"/>
      <c r="N20" s="306"/>
      <c r="O20" s="306"/>
      <c r="P20" s="306"/>
      <c r="Q20" s="306"/>
      <c r="R20" s="306"/>
      <c r="S20" s="306"/>
      <c r="T20" s="306"/>
      <c r="U20" s="306"/>
      <c r="V20" s="306"/>
      <c r="W20" s="306"/>
      <c r="X20" s="306"/>
      <c r="Y20" s="306"/>
      <c r="Z20" s="306"/>
      <c r="AA20" s="14"/>
      <c r="AB20" s="14"/>
    </row>
    <row r="21" spans="1:28" x14ac:dyDescent="0.25">
      <c r="A21" s="306"/>
      <c r="B21" s="306"/>
      <c r="C21" s="306"/>
      <c r="D21" s="306"/>
      <c r="E21" s="306"/>
      <c r="F21" s="306"/>
      <c r="G21" s="306"/>
      <c r="H21" s="306"/>
      <c r="I21" s="306"/>
      <c r="J21" s="306"/>
      <c r="K21" s="306"/>
      <c r="L21" s="306"/>
      <c r="M21" s="306"/>
      <c r="N21" s="306"/>
      <c r="O21" s="306"/>
      <c r="P21" s="306"/>
      <c r="Q21" s="306"/>
      <c r="R21" s="306"/>
      <c r="S21" s="306"/>
      <c r="T21" s="306"/>
      <c r="U21" s="306"/>
      <c r="V21" s="306"/>
      <c r="W21" s="306"/>
      <c r="X21" s="306"/>
      <c r="Y21" s="306"/>
      <c r="Z21" s="306"/>
      <c r="AA21" s="14"/>
      <c r="AB21" s="14"/>
    </row>
    <row r="22" spans="1:28" x14ac:dyDescent="0.25">
      <c r="A22" s="307" t="s">
        <v>534</v>
      </c>
      <c r="B22" s="307"/>
      <c r="C22" s="307"/>
      <c r="D22" s="307"/>
      <c r="E22" s="307"/>
      <c r="F22" s="307"/>
      <c r="G22" s="307"/>
      <c r="H22" s="307"/>
      <c r="I22" s="307"/>
      <c r="J22" s="307"/>
      <c r="K22" s="307"/>
      <c r="L22" s="307"/>
      <c r="M22" s="307"/>
      <c r="N22" s="307"/>
      <c r="O22" s="307"/>
      <c r="P22" s="307"/>
      <c r="Q22" s="307"/>
      <c r="R22" s="307"/>
      <c r="S22" s="307"/>
      <c r="T22" s="307"/>
      <c r="U22" s="307"/>
      <c r="V22" s="307"/>
      <c r="W22" s="307"/>
      <c r="X22" s="307"/>
      <c r="Y22" s="307"/>
      <c r="Z22" s="307"/>
      <c r="AA22" s="124"/>
      <c r="AB22" s="124"/>
    </row>
    <row r="23" spans="1:28" ht="32.25" customHeight="1" x14ac:dyDescent="0.25">
      <c r="A23" s="309" t="s">
        <v>390</v>
      </c>
      <c r="B23" s="310"/>
      <c r="C23" s="310"/>
      <c r="D23" s="310"/>
      <c r="E23" s="310"/>
      <c r="F23" s="310"/>
      <c r="G23" s="310"/>
      <c r="H23" s="310"/>
      <c r="I23" s="310"/>
      <c r="J23" s="310"/>
      <c r="K23" s="310"/>
      <c r="L23" s="311"/>
      <c r="M23" s="308" t="s">
        <v>391</v>
      </c>
      <c r="N23" s="308"/>
      <c r="O23" s="308"/>
      <c r="P23" s="308"/>
      <c r="Q23" s="308"/>
      <c r="R23" s="308"/>
      <c r="S23" s="308"/>
      <c r="T23" s="308"/>
      <c r="U23" s="308"/>
      <c r="V23" s="308"/>
      <c r="W23" s="308"/>
      <c r="X23" s="308"/>
      <c r="Y23" s="308"/>
      <c r="Z23" s="308"/>
    </row>
    <row r="24" spans="1:28" ht="151.5" customHeight="1" x14ac:dyDescent="0.25">
      <c r="A24" s="79" t="s">
        <v>240</v>
      </c>
      <c r="B24" s="80" t="s">
        <v>269</v>
      </c>
      <c r="C24" s="79" t="s">
        <v>384</v>
      </c>
      <c r="D24" s="79" t="s">
        <v>241</v>
      </c>
      <c r="E24" s="79" t="s">
        <v>385</v>
      </c>
      <c r="F24" s="79" t="s">
        <v>387</v>
      </c>
      <c r="G24" s="79" t="s">
        <v>386</v>
      </c>
      <c r="H24" s="79" t="s">
        <v>242</v>
      </c>
      <c r="I24" s="79" t="s">
        <v>388</v>
      </c>
      <c r="J24" s="79" t="s">
        <v>274</v>
      </c>
      <c r="K24" s="80" t="s">
        <v>268</v>
      </c>
      <c r="L24" s="80" t="s">
        <v>243</v>
      </c>
      <c r="M24" s="81" t="s">
        <v>288</v>
      </c>
      <c r="N24" s="80" t="s">
        <v>544</v>
      </c>
      <c r="O24" s="79" t="s">
        <v>285</v>
      </c>
      <c r="P24" s="79" t="s">
        <v>286</v>
      </c>
      <c r="Q24" s="79" t="s">
        <v>284</v>
      </c>
      <c r="R24" s="79" t="s">
        <v>242</v>
      </c>
      <c r="S24" s="79" t="s">
        <v>283</v>
      </c>
      <c r="T24" s="79" t="s">
        <v>282</v>
      </c>
      <c r="U24" s="79" t="s">
        <v>383</v>
      </c>
      <c r="V24" s="79" t="s">
        <v>284</v>
      </c>
      <c r="W24" s="88" t="s">
        <v>267</v>
      </c>
      <c r="X24" s="88" t="s">
        <v>299</v>
      </c>
      <c r="Y24" s="88" t="s">
        <v>300</v>
      </c>
      <c r="Z24" s="90" t="s">
        <v>297</v>
      </c>
    </row>
    <row r="25" spans="1:28" ht="16.5" customHeight="1" x14ac:dyDescent="0.25">
      <c r="A25" s="79">
        <v>1</v>
      </c>
      <c r="B25" s="80">
        <v>2</v>
      </c>
      <c r="C25" s="79">
        <v>3</v>
      </c>
      <c r="D25" s="80">
        <v>4</v>
      </c>
      <c r="E25" s="79">
        <v>5</v>
      </c>
      <c r="F25" s="80">
        <v>6</v>
      </c>
      <c r="G25" s="79">
        <v>7</v>
      </c>
      <c r="H25" s="80">
        <v>8</v>
      </c>
      <c r="I25" s="79">
        <v>9</v>
      </c>
      <c r="J25" s="80">
        <v>10</v>
      </c>
      <c r="K25" s="79">
        <v>11</v>
      </c>
      <c r="L25" s="80">
        <v>12</v>
      </c>
      <c r="M25" s="79">
        <v>13</v>
      </c>
      <c r="N25" s="80">
        <v>14</v>
      </c>
      <c r="O25" s="79">
        <v>15</v>
      </c>
      <c r="P25" s="80">
        <v>16</v>
      </c>
      <c r="Q25" s="79">
        <v>17</v>
      </c>
      <c r="R25" s="80">
        <v>18</v>
      </c>
      <c r="S25" s="79">
        <v>19</v>
      </c>
      <c r="T25" s="80">
        <v>20</v>
      </c>
      <c r="U25" s="79">
        <v>21</v>
      </c>
      <c r="V25" s="80">
        <v>22</v>
      </c>
      <c r="W25" s="79">
        <v>23</v>
      </c>
      <c r="X25" s="80">
        <v>24</v>
      </c>
      <c r="Y25" s="79">
        <v>25</v>
      </c>
      <c r="Z25" s="80">
        <v>26</v>
      </c>
    </row>
    <row r="26" spans="1:28" ht="45.75" customHeight="1" x14ac:dyDescent="0.25">
      <c r="A26" s="74" t="s">
        <v>368</v>
      </c>
      <c r="B26" s="74"/>
      <c r="C26" s="76" t="s">
        <v>370</v>
      </c>
      <c r="D26" s="76" t="s">
        <v>371</v>
      </c>
      <c r="E26" s="76" t="s">
        <v>372</v>
      </c>
      <c r="F26" s="76" t="s">
        <v>279</v>
      </c>
      <c r="G26" s="76" t="s">
        <v>373</v>
      </c>
      <c r="H26" s="76" t="s">
        <v>242</v>
      </c>
      <c r="I26" s="76" t="s">
        <v>374</v>
      </c>
      <c r="J26" s="76" t="s">
        <v>375</v>
      </c>
      <c r="K26" s="73"/>
      <c r="L26" s="76" t="s">
        <v>265</v>
      </c>
      <c r="M26" s="78" t="s">
        <v>281</v>
      </c>
      <c r="N26" s="73"/>
      <c r="O26" s="73"/>
      <c r="P26" s="73"/>
      <c r="Q26" s="73"/>
      <c r="R26" s="73"/>
      <c r="S26" s="73"/>
      <c r="T26" s="73"/>
      <c r="U26" s="73"/>
      <c r="V26" s="73"/>
      <c r="W26" s="73"/>
      <c r="X26" s="73"/>
      <c r="Y26" s="73"/>
      <c r="Z26" s="75" t="s">
        <v>298</v>
      </c>
    </row>
    <row r="27" spans="1:28" x14ac:dyDescent="0.25">
      <c r="A27" s="73" t="s">
        <v>244</v>
      </c>
      <c r="B27" s="73" t="s">
        <v>270</v>
      </c>
      <c r="C27" s="73" t="s">
        <v>249</v>
      </c>
      <c r="D27" s="73" t="s">
        <v>250</v>
      </c>
      <c r="E27" s="73" t="s">
        <v>289</v>
      </c>
      <c r="F27" s="76" t="s">
        <v>245</v>
      </c>
      <c r="G27" s="76" t="s">
        <v>293</v>
      </c>
      <c r="H27" s="73" t="s">
        <v>242</v>
      </c>
      <c r="I27" s="76" t="s">
        <v>275</v>
      </c>
      <c r="J27" s="76" t="s">
        <v>257</v>
      </c>
      <c r="K27" s="76" t="s">
        <v>261</v>
      </c>
      <c r="L27" s="73"/>
      <c r="M27" s="76" t="s">
        <v>287</v>
      </c>
      <c r="N27" s="73"/>
      <c r="O27" s="73"/>
      <c r="P27" s="73"/>
      <c r="Q27" s="73"/>
      <c r="R27" s="73"/>
      <c r="S27" s="73"/>
      <c r="T27" s="73"/>
      <c r="U27" s="73"/>
      <c r="V27" s="73"/>
      <c r="W27" s="73"/>
      <c r="X27" s="73"/>
      <c r="Y27" s="73"/>
      <c r="Z27" s="73"/>
    </row>
    <row r="28" spans="1:28" x14ac:dyDescent="0.25">
      <c r="A28" s="73" t="s">
        <v>244</v>
      </c>
      <c r="B28" s="73" t="s">
        <v>271</v>
      </c>
      <c r="C28" s="73" t="s">
        <v>251</v>
      </c>
      <c r="D28" s="73" t="s">
        <v>252</v>
      </c>
      <c r="E28" s="73" t="s">
        <v>290</v>
      </c>
      <c r="F28" s="76" t="s">
        <v>246</v>
      </c>
      <c r="G28" s="76" t="s">
        <v>294</v>
      </c>
      <c r="H28" s="73" t="s">
        <v>242</v>
      </c>
      <c r="I28" s="76" t="s">
        <v>276</v>
      </c>
      <c r="J28" s="76" t="s">
        <v>258</v>
      </c>
      <c r="K28" s="76" t="s">
        <v>262</v>
      </c>
      <c r="L28" s="77"/>
      <c r="M28" s="76" t="s">
        <v>0</v>
      </c>
      <c r="N28" s="76"/>
      <c r="O28" s="76"/>
      <c r="P28" s="76"/>
      <c r="Q28" s="76"/>
      <c r="R28" s="76"/>
      <c r="S28" s="76"/>
      <c r="T28" s="76"/>
      <c r="U28" s="76"/>
      <c r="V28" s="76"/>
      <c r="W28" s="76"/>
      <c r="X28" s="76"/>
      <c r="Y28" s="76"/>
      <c r="Z28" s="76"/>
    </row>
    <row r="29" spans="1:28" x14ac:dyDescent="0.25">
      <c r="A29" s="73" t="s">
        <v>244</v>
      </c>
      <c r="B29" s="73" t="s">
        <v>272</v>
      </c>
      <c r="C29" s="73" t="s">
        <v>253</v>
      </c>
      <c r="D29" s="73" t="s">
        <v>254</v>
      </c>
      <c r="E29" s="73" t="s">
        <v>291</v>
      </c>
      <c r="F29" s="76" t="s">
        <v>247</v>
      </c>
      <c r="G29" s="76" t="s">
        <v>295</v>
      </c>
      <c r="H29" s="73" t="s">
        <v>242</v>
      </c>
      <c r="I29" s="76" t="s">
        <v>277</v>
      </c>
      <c r="J29" s="76" t="s">
        <v>259</v>
      </c>
      <c r="K29" s="76" t="s">
        <v>263</v>
      </c>
      <c r="L29" s="77"/>
      <c r="M29" s="73"/>
      <c r="N29" s="73"/>
      <c r="O29" s="73"/>
      <c r="P29" s="73"/>
      <c r="Q29" s="73"/>
      <c r="R29" s="73"/>
      <c r="S29" s="73"/>
      <c r="T29" s="73"/>
      <c r="U29" s="73"/>
      <c r="V29" s="73"/>
      <c r="W29" s="73"/>
      <c r="X29" s="73"/>
      <c r="Y29" s="73"/>
      <c r="Z29" s="73"/>
    </row>
    <row r="30" spans="1:28" x14ac:dyDescent="0.25">
      <c r="A30" s="73" t="s">
        <v>244</v>
      </c>
      <c r="B30" s="73" t="s">
        <v>273</v>
      </c>
      <c r="C30" s="73" t="s">
        <v>255</v>
      </c>
      <c r="D30" s="73" t="s">
        <v>256</v>
      </c>
      <c r="E30" s="73" t="s">
        <v>292</v>
      </c>
      <c r="F30" s="76" t="s">
        <v>248</v>
      </c>
      <c r="G30" s="76" t="s">
        <v>296</v>
      </c>
      <c r="H30" s="73" t="s">
        <v>242</v>
      </c>
      <c r="I30" s="76" t="s">
        <v>278</v>
      </c>
      <c r="J30" s="76" t="s">
        <v>260</v>
      </c>
      <c r="K30" s="76" t="s">
        <v>264</v>
      </c>
      <c r="L30" s="77"/>
      <c r="M30" s="73"/>
      <c r="N30" s="73"/>
      <c r="O30" s="73"/>
      <c r="P30" s="73"/>
      <c r="Q30" s="73"/>
      <c r="R30" s="73"/>
      <c r="S30" s="73"/>
      <c r="T30" s="73"/>
      <c r="U30" s="73"/>
      <c r="V30" s="73"/>
      <c r="W30" s="73"/>
      <c r="X30" s="73"/>
      <c r="Y30" s="73"/>
      <c r="Z30" s="73"/>
    </row>
    <row r="31" spans="1:28" x14ac:dyDescent="0.25">
      <c r="A31" s="73" t="s">
        <v>0</v>
      </c>
      <c r="B31" s="73" t="s">
        <v>0</v>
      </c>
      <c r="C31" s="73" t="s">
        <v>0</v>
      </c>
      <c r="D31" s="73" t="s">
        <v>0</v>
      </c>
      <c r="E31" s="73" t="s">
        <v>0</v>
      </c>
      <c r="F31" s="73" t="s">
        <v>0</v>
      </c>
      <c r="G31" s="73" t="s">
        <v>0</v>
      </c>
      <c r="H31" s="73" t="s">
        <v>0</v>
      </c>
      <c r="I31" s="73" t="s">
        <v>0</v>
      </c>
      <c r="J31" s="73" t="s">
        <v>0</v>
      </c>
      <c r="K31" s="73" t="s">
        <v>0</v>
      </c>
      <c r="L31" s="77"/>
      <c r="M31" s="73"/>
      <c r="N31" s="73"/>
      <c r="O31" s="73"/>
      <c r="P31" s="73"/>
      <c r="Q31" s="73"/>
      <c r="R31" s="73"/>
      <c r="S31" s="73"/>
      <c r="T31" s="73"/>
      <c r="U31" s="73"/>
      <c r="V31" s="73"/>
      <c r="W31" s="73"/>
      <c r="X31" s="73"/>
      <c r="Y31" s="73"/>
      <c r="Z31" s="73"/>
    </row>
    <row r="32" spans="1:28" ht="30" x14ac:dyDescent="0.25">
      <c r="A32" s="74" t="s">
        <v>369</v>
      </c>
      <c r="B32" s="74"/>
      <c r="C32" s="76" t="s">
        <v>376</v>
      </c>
      <c r="D32" s="76" t="s">
        <v>377</v>
      </c>
      <c r="E32" s="76" t="s">
        <v>378</v>
      </c>
      <c r="F32" s="76" t="s">
        <v>379</v>
      </c>
      <c r="G32" s="76" t="s">
        <v>380</v>
      </c>
      <c r="H32" s="76" t="s">
        <v>242</v>
      </c>
      <c r="I32" s="76" t="s">
        <v>381</v>
      </c>
      <c r="J32" s="76" t="s">
        <v>382</v>
      </c>
      <c r="K32" s="73"/>
      <c r="L32" s="73"/>
      <c r="M32" s="73"/>
      <c r="N32" s="73"/>
      <c r="O32" s="73"/>
      <c r="P32" s="73"/>
      <c r="Q32" s="73"/>
      <c r="R32" s="73"/>
      <c r="S32" s="73"/>
      <c r="T32" s="73"/>
      <c r="U32" s="73"/>
      <c r="V32" s="73"/>
      <c r="W32" s="73"/>
      <c r="X32" s="73"/>
      <c r="Y32" s="73"/>
      <c r="Z32" s="73"/>
    </row>
    <row r="33" spans="1:26" x14ac:dyDescent="0.25">
      <c r="A33" s="73" t="s">
        <v>0</v>
      </c>
      <c r="B33" s="73" t="s">
        <v>0</v>
      </c>
      <c r="C33" s="73" t="s">
        <v>0</v>
      </c>
      <c r="D33" s="73" t="s">
        <v>0</v>
      </c>
      <c r="E33" s="73" t="s">
        <v>0</v>
      </c>
      <c r="F33" s="73" t="s">
        <v>0</v>
      </c>
      <c r="G33" s="73" t="s">
        <v>0</v>
      </c>
      <c r="H33" s="73" t="s">
        <v>0</v>
      </c>
      <c r="I33" s="73" t="s">
        <v>0</v>
      </c>
      <c r="J33" s="73" t="s">
        <v>0</v>
      </c>
      <c r="K33" s="73" t="s">
        <v>0</v>
      </c>
      <c r="L33" s="73"/>
      <c r="M33" s="73"/>
      <c r="N33" s="73"/>
      <c r="O33" s="73"/>
      <c r="P33" s="73"/>
      <c r="Q33" s="73"/>
      <c r="R33" s="73"/>
      <c r="S33" s="73"/>
      <c r="T33" s="73"/>
      <c r="U33" s="73"/>
      <c r="V33" s="73"/>
      <c r="W33" s="73"/>
      <c r="X33" s="73"/>
      <c r="Y33" s="73"/>
      <c r="Z33" s="73"/>
    </row>
    <row r="37" spans="1:26" x14ac:dyDescent="0.25">
      <c r="A37" s="89"/>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22"/>
  <sheetViews>
    <sheetView zoomScale="70" zoomScaleNormal="70" workbookViewId="0">
      <selection activeCell="B22" sqref="B22"/>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7" customFormat="1" ht="18.75" customHeight="1" x14ac:dyDescent="0.2">
      <c r="A1" s="13"/>
      <c r="B1" s="13"/>
      <c r="O1" s="26" t="s">
        <v>69</v>
      </c>
    </row>
    <row r="2" spans="1:28" s="7" customFormat="1" ht="18.75" customHeight="1" x14ac:dyDescent="0.3">
      <c r="A2" s="13"/>
      <c r="B2" s="13"/>
      <c r="O2" s="11" t="s">
        <v>11</v>
      </c>
    </row>
    <row r="3" spans="1:28" s="7" customFormat="1" ht="18.75" x14ac:dyDescent="0.3">
      <c r="A3" s="12"/>
      <c r="B3" s="12"/>
      <c r="O3" s="11" t="s">
        <v>68</v>
      </c>
    </row>
    <row r="4" spans="1:28" s="7" customFormat="1" ht="18.75" x14ac:dyDescent="0.3">
      <c r="A4" s="12"/>
      <c r="B4" s="12"/>
      <c r="L4" s="11"/>
    </row>
    <row r="5" spans="1:28" s="7" customFormat="1" ht="15.75" x14ac:dyDescent="0.2">
      <c r="A5" s="278" t="str">
        <f>'1. паспорт местоположение'!$A$5</f>
        <v>Год раскрытия информации: 2021год</v>
      </c>
      <c r="B5" s="278"/>
      <c r="C5" s="278"/>
      <c r="D5" s="278"/>
      <c r="E5" s="278"/>
      <c r="F5" s="278"/>
      <c r="G5" s="278"/>
      <c r="H5" s="278"/>
      <c r="I5" s="278"/>
      <c r="J5" s="278"/>
      <c r="K5" s="278"/>
      <c r="L5" s="278"/>
      <c r="M5" s="278"/>
      <c r="N5" s="278"/>
      <c r="O5" s="278"/>
      <c r="P5" s="123"/>
      <c r="Q5" s="123"/>
      <c r="R5" s="123"/>
      <c r="S5" s="123"/>
      <c r="T5" s="123"/>
      <c r="U5" s="123"/>
      <c r="V5" s="123"/>
      <c r="W5" s="123"/>
      <c r="X5" s="123"/>
      <c r="Y5" s="123"/>
      <c r="Z5" s="123"/>
      <c r="AA5" s="123"/>
      <c r="AB5" s="123"/>
    </row>
    <row r="6" spans="1:28" s="7" customFormat="1" ht="18.75" x14ac:dyDescent="0.3">
      <c r="A6" s="12"/>
      <c r="B6" s="12"/>
      <c r="L6" s="11"/>
    </row>
    <row r="7" spans="1:28" s="7" customFormat="1" ht="18.75" x14ac:dyDescent="0.2">
      <c r="A7" s="282" t="s">
        <v>10</v>
      </c>
      <c r="B7" s="282"/>
      <c r="C7" s="282"/>
      <c r="D7" s="282"/>
      <c r="E7" s="282"/>
      <c r="F7" s="282"/>
      <c r="G7" s="282"/>
      <c r="H7" s="282"/>
      <c r="I7" s="282"/>
      <c r="J7" s="282"/>
      <c r="K7" s="282"/>
      <c r="L7" s="282"/>
      <c r="M7" s="282"/>
      <c r="N7" s="282"/>
      <c r="O7" s="282"/>
      <c r="P7" s="9"/>
      <c r="Q7" s="9"/>
      <c r="R7" s="9"/>
      <c r="S7" s="9"/>
      <c r="T7" s="9"/>
      <c r="U7" s="9"/>
      <c r="V7" s="9"/>
      <c r="W7" s="9"/>
      <c r="X7" s="9"/>
      <c r="Y7" s="9"/>
      <c r="Z7" s="9"/>
    </row>
    <row r="8" spans="1:28" s="7" customFormat="1" ht="18.75" x14ac:dyDescent="0.2">
      <c r="A8" s="282"/>
      <c r="B8" s="282"/>
      <c r="C8" s="282"/>
      <c r="D8" s="282"/>
      <c r="E8" s="282"/>
      <c r="F8" s="282"/>
      <c r="G8" s="282"/>
      <c r="H8" s="282"/>
      <c r="I8" s="282"/>
      <c r="J8" s="282"/>
      <c r="K8" s="282"/>
      <c r="L8" s="282"/>
      <c r="M8" s="282"/>
      <c r="N8" s="282"/>
      <c r="O8" s="282"/>
      <c r="P8" s="9"/>
      <c r="Q8" s="9"/>
      <c r="R8" s="9"/>
      <c r="S8" s="9"/>
      <c r="T8" s="9"/>
      <c r="U8" s="9"/>
      <c r="V8" s="9"/>
      <c r="W8" s="9"/>
      <c r="X8" s="9"/>
      <c r="Y8" s="9"/>
      <c r="Z8" s="9"/>
    </row>
    <row r="9" spans="1:28" s="7" customFormat="1" ht="18.75" x14ac:dyDescent="0.2">
      <c r="A9" s="283" t="s">
        <v>557</v>
      </c>
      <c r="B9" s="283"/>
      <c r="C9" s="283"/>
      <c r="D9" s="283"/>
      <c r="E9" s="283"/>
      <c r="F9" s="283"/>
      <c r="G9" s="283"/>
      <c r="H9" s="283"/>
      <c r="I9" s="283"/>
      <c r="J9" s="283"/>
      <c r="K9" s="283"/>
      <c r="L9" s="283"/>
      <c r="M9" s="283"/>
      <c r="N9" s="283"/>
      <c r="O9" s="283"/>
      <c r="P9" s="9"/>
      <c r="Q9" s="9"/>
      <c r="R9" s="9"/>
      <c r="S9" s="9"/>
      <c r="T9" s="9"/>
      <c r="U9" s="9"/>
      <c r="V9" s="9"/>
      <c r="W9" s="9"/>
      <c r="X9" s="9"/>
      <c r="Y9" s="9"/>
      <c r="Z9" s="9"/>
    </row>
    <row r="10" spans="1:28" s="7" customFormat="1" ht="18.75" x14ac:dyDescent="0.2">
      <c r="A10" s="279" t="s">
        <v>9</v>
      </c>
      <c r="B10" s="279"/>
      <c r="C10" s="279"/>
      <c r="D10" s="279"/>
      <c r="E10" s="279"/>
      <c r="F10" s="279"/>
      <c r="G10" s="279"/>
      <c r="H10" s="279"/>
      <c r="I10" s="279"/>
      <c r="J10" s="279"/>
      <c r="K10" s="279"/>
      <c r="L10" s="279"/>
      <c r="M10" s="279"/>
      <c r="N10" s="279"/>
      <c r="O10" s="279"/>
      <c r="P10" s="9"/>
      <c r="Q10" s="9"/>
      <c r="R10" s="9"/>
      <c r="S10" s="9"/>
      <c r="T10" s="9"/>
      <c r="U10" s="9"/>
      <c r="V10" s="9"/>
      <c r="W10" s="9"/>
      <c r="X10" s="9"/>
      <c r="Y10" s="9"/>
      <c r="Z10" s="9"/>
    </row>
    <row r="11" spans="1:28" s="7" customFormat="1" ht="18.75" x14ac:dyDescent="0.2">
      <c r="A11" s="282"/>
      <c r="B11" s="282"/>
      <c r="C11" s="282"/>
      <c r="D11" s="282"/>
      <c r="E11" s="282"/>
      <c r="F11" s="282"/>
      <c r="G11" s="282"/>
      <c r="H11" s="282"/>
      <c r="I11" s="282"/>
      <c r="J11" s="282"/>
      <c r="K11" s="282"/>
      <c r="L11" s="282"/>
      <c r="M11" s="282"/>
      <c r="N11" s="282"/>
      <c r="O11" s="282"/>
      <c r="P11" s="9"/>
      <c r="Q11" s="9"/>
      <c r="R11" s="9"/>
      <c r="S11" s="9"/>
      <c r="T11" s="9"/>
      <c r="U11" s="9"/>
      <c r="V11" s="9"/>
      <c r="W11" s="9"/>
      <c r="X11" s="9"/>
      <c r="Y11" s="9"/>
      <c r="Z11" s="9"/>
    </row>
    <row r="12" spans="1:28" s="7" customFormat="1" ht="18.75" x14ac:dyDescent="0.2">
      <c r="A12" s="284" t="str">
        <f>'1. паспорт местоположение'!$A$12</f>
        <v>L_  20220221</v>
      </c>
      <c r="B12" s="284"/>
      <c r="C12" s="284"/>
      <c r="D12" s="284"/>
      <c r="E12" s="284"/>
      <c r="F12" s="284"/>
      <c r="G12" s="284"/>
      <c r="H12" s="284"/>
      <c r="I12" s="284"/>
      <c r="J12" s="284"/>
      <c r="K12" s="284"/>
      <c r="L12" s="284"/>
      <c r="M12" s="284"/>
      <c r="N12" s="284"/>
      <c r="O12" s="284"/>
      <c r="P12" s="9"/>
      <c r="Q12" s="9"/>
      <c r="R12" s="9"/>
      <c r="S12" s="9"/>
      <c r="T12" s="9"/>
      <c r="U12" s="9"/>
      <c r="V12" s="9"/>
      <c r="W12" s="9"/>
      <c r="X12" s="9"/>
      <c r="Y12" s="9"/>
      <c r="Z12" s="9"/>
    </row>
    <row r="13" spans="1:28" s="7" customFormat="1" ht="18.75" x14ac:dyDescent="0.2">
      <c r="A13" s="279" t="s">
        <v>8</v>
      </c>
      <c r="B13" s="279"/>
      <c r="C13" s="279"/>
      <c r="D13" s="279"/>
      <c r="E13" s="279"/>
      <c r="F13" s="279"/>
      <c r="G13" s="279"/>
      <c r="H13" s="279"/>
      <c r="I13" s="279"/>
      <c r="J13" s="279"/>
      <c r="K13" s="279"/>
      <c r="L13" s="279"/>
      <c r="M13" s="279"/>
      <c r="N13" s="279"/>
      <c r="O13" s="279"/>
      <c r="P13" s="9"/>
      <c r="Q13" s="9"/>
      <c r="R13" s="9"/>
      <c r="S13" s="9"/>
      <c r="T13" s="9"/>
      <c r="U13" s="9"/>
      <c r="V13" s="9"/>
      <c r="W13" s="9"/>
      <c r="X13" s="9"/>
      <c r="Y13" s="9"/>
      <c r="Z13" s="9"/>
    </row>
    <row r="14" spans="1:28" s="7" customFormat="1" ht="15.75" customHeight="1" x14ac:dyDescent="0.2">
      <c r="A14" s="290"/>
      <c r="B14" s="290"/>
      <c r="C14" s="290"/>
      <c r="D14" s="290"/>
      <c r="E14" s="290"/>
      <c r="F14" s="290"/>
      <c r="G14" s="290"/>
      <c r="H14" s="290"/>
      <c r="I14" s="290"/>
      <c r="J14" s="290"/>
      <c r="K14" s="290"/>
      <c r="L14" s="290"/>
      <c r="M14" s="290"/>
      <c r="N14" s="290"/>
      <c r="O14" s="290"/>
      <c r="P14" s="3"/>
      <c r="Q14" s="3"/>
      <c r="R14" s="3"/>
      <c r="S14" s="3"/>
      <c r="T14" s="3"/>
      <c r="U14" s="3"/>
      <c r="V14" s="3"/>
      <c r="W14" s="3"/>
      <c r="X14" s="3"/>
      <c r="Y14" s="3"/>
      <c r="Z14" s="3"/>
    </row>
    <row r="15" spans="1:28" s="2" customFormat="1" ht="15.75" x14ac:dyDescent="0.2">
      <c r="A15" s="283" t="str">
        <f>'1. паспорт местоположение'!$A$15</f>
        <v>Реконструкция ВЛ-6кВ Фид. № 7 ПС Амзя  2,6 км</v>
      </c>
      <c r="B15" s="283"/>
      <c r="C15" s="283"/>
      <c r="D15" s="283"/>
      <c r="E15" s="283"/>
      <c r="F15" s="283"/>
      <c r="G15" s="283"/>
      <c r="H15" s="283"/>
      <c r="I15" s="283"/>
      <c r="J15" s="283"/>
      <c r="K15" s="283"/>
      <c r="L15" s="283"/>
      <c r="M15" s="283"/>
      <c r="N15" s="283"/>
      <c r="O15" s="283"/>
      <c r="P15" s="6"/>
      <c r="Q15" s="6"/>
      <c r="R15" s="6"/>
      <c r="S15" s="6"/>
      <c r="T15" s="6"/>
      <c r="U15" s="6"/>
      <c r="V15" s="6"/>
      <c r="W15" s="6"/>
      <c r="X15" s="6"/>
      <c r="Y15" s="6"/>
      <c r="Z15" s="6"/>
    </row>
    <row r="16" spans="1:28" s="2" customFormat="1" ht="15" customHeight="1" x14ac:dyDescent="0.2">
      <c r="A16" s="279" t="s">
        <v>7</v>
      </c>
      <c r="B16" s="279"/>
      <c r="C16" s="279"/>
      <c r="D16" s="279"/>
      <c r="E16" s="279"/>
      <c r="F16" s="279"/>
      <c r="G16" s="279"/>
      <c r="H16" s="279"/>
      <c r="I16" s="279"/>
      <c r="J16" s="279"/>
      <c r="K16" s="279"/>
      <c r="L16" s="279"/>
      <c r="M16" s="279"/>
      <c r="N16" s="279"/>
      <c r="O16" s="279"/>
      <c r="P16" s="4"/>
      <c r="Q16" s="4"/>
      <c r="R16" s="4"/>
      <c r="S16" s="4"/>
      <c r="T16" s="4"/>
      <c r="U16" s="4"/>
      <c r="V16" s="4"/>
      <c r="W16" s="4"/>
      <c r="X16" s="4"/>
      <c r="Y16" s="4"/>
      <c r="Z16" s="4"/>
    </row>
    <row r="17" spans="1:26" s="2" customFormat="1" ht="15" customHeight="1" x14ac:dyDescent="0.2">
      <c r="A17" s="290"/>
      <c r="B17" s="290"/>
      <c r="C17" s="290"/>
      <c r="D17" s="290"/>
      <c r="E17" s="290"/>
      <c r="F17" s="290"/>
      <c r="G17" s="290"/>
      <c r="H17" s="290"/>
      <c r="I17" s="290"/>
      <c r="J17" s="290"/>
      <c r="K17" s="290"/>
      <c r="L17" s="290"/>
      <c r="M17" s="290"/>
      <c r="N17" s="290"/>
      <c r="O17" s="290"/>
      <c r="P17" s="3"/>
      <c r="Q17" s="3"/>
      <c r="R17" s="3"/>
      <c r="S17" s="3"/>
      <c r="T17" s="3"/>
      <c r="U17" s="3"/>
      <c r="V17" s="3"/>
      <c r="W17" s="3"/>
    </row>
    <row r="18" spans="1:26" s="2" customFormat="1" ht="91.5" customHeight="1" x14ac:dyDescent="0.2">
      <c r="A18" s="315" t="s">
        <v>511</v>
      </c>
      <c r="B18" s="315"/>
      <c r="C18" s="315"/>
      <c r="D18" s="315"/>
      <c r="E18" s="315"/>
      <c r="F18" s="315"/>
      <c r="G18" s="315"/>
      <c r="H18" s="315"/>
      <c r="I18" s="315"/>
      <c r="J18" s="315"/>
      <c r="K18" s="315"/>
      <c r="L18" s="315"/>
      <c r="M18" s="315"/>
      <c r="N18" s="315"/>
      <c r="O18" s="315"/>
      <c r="P18" s="5"/>
      <c r="Q18" s="5"/>
      <c r="R18" s="5"/>
      <c r="S18" s="5"/>
      <c r="T18" s="5"/>
      <c r="U18" s="5"/>
      <c r="V18" s="5"/>
      <c r="W18" s="5"/>
      <c r="X18" s="5"/>
      <c r="Y18" s="5"/>
      <c r="Z18" s="5"/>
    </row>
    <row r="19" spans="1:26" s="2" customFormat="1" ht="78" customHeight="1" x14ac:dyDescent="0.2">
      <c r="A19" s="286" t="s">
        <v>6</v>
      </c>
      <c r="B19" s="286" t="s">
        <v>88</v>
      </c>
      <c r="C19" s="286" t="s">
        <v>87</v>
      </c>
      <c r="D19" s="286" t="s">
        <v>76</v>
      </c>
      <c r="E19" s="312" t="s">
        <v>86</v>
      </c>
      <c r="F19" s="313"/>
      <c r="G19" s="313"/>
      <c r="H19" s="313"/>
      <c r="I19" s="314"/>
      <c r="J19" s="286" t="s">
        <v>85</v>
      </c>
      <c r="K19" s="286"/>
      <c r="L19" s="286"/>
      <c r="M19" s="286"/>
      <c r="N19" s="286"/>
      <c r="O19" s="286"/>
      <c r="P19" s="3"/>
      <c r="Q19" s="3"/>
      <c r="R19" s="3"/>
      <c r="S19" s="3"/>
      <c r="T19" s="3"/>
      <c r="U19" s="3"/>
      <c r="V19" s="3"/>
      <c r="W19" s="3"/>
    </row>
    <row r="20" spans="1:26" s="2" customFormat="1" ht="51" customHeight="1" x14ac:dyDescent="0.2">
      <c r="A20" s="286"/>
      <c r="B20" s="286"/>
      <c r="C20" s="286"/>
      <c r="D20" s="286"/>
      <c r="E20" s="29" t="s">
        <v>84</v>
      </c>
      <c r="F20" s="29" t="s">
        <v>83</v>
      </c>
      <c r="G20" s="29" t="s">
        <v>82</v>
      </c>
      <c r="H20" s="29" t="s">
        <v>81</v>
      </c>
      <c r="I20" s="29" t="s">
        <v>80</v>
      </c>
      <c r="J20" s="29" t="s">
        <v>79</v>
      </c>
      <c r="K20" s="29" t="s">
        <v>5</v>
      </c>
      <c r="L20" s="34" t="s">
        <v>4</v>
      </c>
      <c r="M20" s="33" t="s">
        <v>238</v>
      </c>
      <c r="N20" s="33" t="s">
        <v>78</v>
      </c>
      <c r="O20" s="33" t="s">
        <v>77</v>
      </c>
      <c r="P20" s="3"/>
      <c r="Q20" s="3"/>
      <c r="R20" s="3"/>
      <c r="S20" s="3"/>
      <c r="T20" s="3"/>
      <c r="U20" s="3"/>
      <c r="V20" s="3"/>
      <c r="W20" s="3"/>
    </row>
    <row r="21" spans="1:26" s="2" customFormat="1" ht="16.5" customHeight="1" x14ac:dyDescent="0.2">
      <c r="A21" s="24">
        <v>1</v>
      </c>
      <c r="B21" s="25">
        <v>2</v>
      </c>
      <c r="C21" s="24">
        <v>3</v>
      </c>
      <c r="D21" s="25">
        <v>4</v>
      </c>
      <c r="E21" s="24">
        <v>5</v>
      </c>
      <c r="F21" s="25">
        <v>6</v>
      </c>
      <c r="G21" s="24">
        <v>7</v>
      </c>
      <c r="H21" s="25">
        <v>8</v>
      </c>
      <c r="I21" s="24">
        <v>9</v>
      </c>
      <c r="J21" s="25">
        <v>10</v>
      </c>
      <c r="K21" s="24">
        <v>11</v>
      </c>
      <c r="L21" s="25">
        <v>12</v>
      </c>
      <c r="M21" s="24">
        <v>13</v>
      </c>
      <c r="N21" s="25">
        <v>14</v>
      </c>
      <c r="O21" s="24">
        <v>15</v>
      </c>
      <c r="P21" s="3"/>
      <c r="Q21" s="3"/>
      <c r="R21" s="3"/>
      <c r="S21" s="3"/>
      <c r="T21" s="3"/>
      <c r="U21" s="3"/>
      <c r="V21" s="3"/>
      <c r="W21" s="3"/>
    </row>
    <row r="22" spans="1:26" s="2" customFormat="1" ht="33" customHeight="1" x14ac:dyDescent="0.2">
      <c r="A22" s="138" t="s">
        <v>65</v>
      </c>
      <c r="B22" s="138" t="s">
        <v>577</v>
      </c>
      <c r="C22" s="138" t="s">
        <v>549</v>
      </c>
      <c r="D22" s="138" t="s">
        <v>549</v>
      </c>
      <c r="E22" s="138" t="s">
        <v>549</v>
      </c>
      <c r="F22" s="138" t="s">
        <v>549</v>
      </c>
      <c r="G22" s="138" t="s">
        <v>549</v>
      </c>
      <c r="H22" s="138" t="s">
        <v>549</v>
      </c>
      <c r="I22" s="138" t="s">
        <v>549</v>
      </c>
      <c r="J22" s="138" t="s">
        <v>549</v>
      </c>
      <c r="K22" s="138" t="s">
        <v>549</v>
      </c>
      <c r="L22" s="138" t="s">
        <v>549</v>
      </c>
      <c r="M22" s="138" t="s">
        <v>549</v>
      </c>
      <c r="N22" s="138" t="s">
        <v>549</v>
      </c>
      <c r="O22" s="138" t="s">
        <v>549</v>
      </c>
      <c r="P22" s="3"/>
      <c r="Q22" s="3"/>
      <c r="R22" s="3"/>
      <c r="S22" s="3"/>
      <c r="T22" s="3"/>
      <c r="U22" s="3"/>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FF0000"/>
    <pageSetUpPr fitToPage="1"/>
  </sheetPr>
  <dimension ref="A1:AS96"/>
  <sheetViews>
    <sheetView view="pageBreakPreview" topLeftCell="A13" zoomScaleSheetLayoutView="100" workbookViewId="0">
      <selection activeCell="AK25" sqref="AK25:AL25"/>
    </sheetView>
  </sheetViews>
  <sheetFormatPr defaultRowHeight="15.75" x14ac:dyDescent="0.25"/>
  <cols>
    <col min="1" max="3" width="9.140625" style="164"/>
    <col min="4" max="4" width="18.5703125" style="164" customWidth="1"/>
    <col min="5" max="12" width="9.140625" style="164" hidden="1" customWidth="1"/>
    <col min="13" max="13" width="4.7109375" style="164" hidden="1" customWidth="1"/>
    <col min="14" max="17" width="9.140625" style="164" hidden="1" customWidth="1"/>
    <col min="18" max="18" width="4.7109375" style="164" hidden="1" customWidth="1"/>
    <col min="19" max="36" width="9.140625" style="164" hidden="1" customWidth="1"/>
    <col min="37" max="37" width="9.140625" style="164"/>
    <col min="38" max="38" width="7.7109375" style="164" customWidth="1"/>
    <col min="39" max="39" width="3.140625" style="164" customWidth="1"/>
    <col min="40" max="40" width="13.5703125" style="164" customWidth="1"/>
    <col min="41" max="41" width="16.5703125" style="164" customWidth="1"/>
    <col min="42" max="42" width="15.7109375" style="164" customWidth="1"/>
    <col min="43" max="43" width="9.5703125" style="164" customWidth="1"/>
    <col min="44" max="44" width="8.5703125" style="164" customWidth="1"/>
    <col min="45" max="16384" width="9.140625" style="164"/>
  </cols>
  <sheetData>
    <row r="1" spans="1:44" s="160" customFormat="1" ht="18.75" customHeight="1" x14ac:dyDescent="0.25">
      <c r="A1" s="159"/>
      <c r="K1" s="162" t="s">
        <v>69</v>
      </c>
      <c r="AR1" s="162" t="s">
        <v>69</v>
      </c>
    </row>
    <row r="2" spans="1:44" s="160" customFormat="1" ht="18.75" customHeight="1" x14ac:dyDescent="0.25">
      <c r="A2" s="159"/>
      <c r="K2" s="31" t="s">
        <v>11</v>
      </c>
      <c r="AR2" s="31" t="s">
        <v>11</v>
      </c>
    </row>
    <row r="3" spans="1:44" s="160" customFormat="1" x14ac:dyDescent="0.25">
      <c r="A3" s="161"/>
      <c r="K3" s="31" t="s">
        <v>68</v>
      </c>
      <c r="AR3" s="31" t="s">
        <v>365</v>
      </c>
    </row>
    <row r="4" spans="1:44" s="160" customFormat="1" x14ac:dyDescent="0.25">
      <c r="A4" s="161"/>
      <c r="K4" s="31"/>
    </row>
    <row r="5" spans="1:44" s="160" customFormat="1" ht="18.75" customHeight="1" x14ac:dyDescent="0.25">
      <c r="A5" s="278" t="str">
        <f>'1. паспорт местоположение'!$A$5</f>
        <v>Год раскрытия информации: 2021год</v>
      </c>
      <c r="B5" s="278"/>
      <c r="C5" s="278"/>
      <c r="D5" s="278"/>
      <c r="E5" s="278"/>
      <c r="F5" s="278"/>
      <c r="G5" s="278"/>
      <c r="H5" s="278"/>
      <c r="I5" s="278"/>
      <c r="J5" s="278"/>
      <c r="K5" s="278"/>
      <c r="L5" s="278"/>
      <c r="M5" s="278"/>
      <c r="N5" s="278"/>
      <c r="O5" s="278"/>
      <c r="P5" s="278"/>
      <c r="Q5" s="278"/>
      <c r="R5" s="278"/>
      <c r="S5" s="278"/>
      <c r="T5" s="278"/>
      <c r="U5" s="278"/>
      <c r="V5" s="278"/>
      <c r="W5" s="278"/>
      <c r="X5" s="278"/>
      <c r="Y5" s="278"/>
      <c r="Z5" s="278"/>
      <c r="AA5" s="278"/>
      <c r="AB5" s="278"/>
      <c r="AC5" s="278"/>
      <c r="AD5" s="278"/>
      <c r="AE5" s="278"/>
      <c r="AF5" s="278"/>
      <c r="AG5" s="278"/>
      <c r="AH5" s="278"/>
      <c r="AI5" s="278"/>
      <c r="AJ5" s="278"/>
      <c r="AK5" s="278"/>
      <c r="AL5" s="278"/>
      <c r="AM5" s="278"/>
      <c r="AN5" s="278"/>
      <c r="AO5" s="278"/>
      <c r="AP5" s="278"/>
      <c r="AQ5" s="278"/>
      <c r="AR5" s="278"/>
    </row>
    <row r="6" spans="1:44" s="160" customFormat="1" x14ac:dyDescent="0.25">
      <c r="A6" s="161"/>
      <c r="K6" s="31"/>
    </row>
    <row r="7" spans="1:44" s="160" customFormat="1" x14ac:dyDescent="0.25">
      <c r="A7" s="284" t="s">
        <v>10</v>
      </c>
      <c r="B7" s="284"/>
      <c r="C7" s="284"/>
      <c r="D7" s="284"/>
      <c r="E7" s="284"/>
      <c r="F7" s="284"/>
      <c r="G7" s="284"/>
      <c r="H7" s="284"/>
      <c r="I7" s="284"/>
      <c r="J7" s="284"/>
      <c r="K7" s="284"/>
      <c r="L7" s="284"/>
      <c r="M7" s="284"/>
      <c r="N7" s="284"/>
      <c r="O7" s="284"/>
      <c r="P7" s="284"/>
      <c r="Q7" s="284"/>
      <c r="R7" s="284"/>
      <c r="S7" s="284"/>
      <c r="T7" s="284"/>
      <c r="U7" s="284"/>
      <c r="V7" s="284"/>
      <c r="W7" s="284"/>
      <c r="X7" s="284"/>
      <c r="Y7" s="284"/>
      <c r="Z7" s="284"/>
      <c r="AA7" s="284"/>
      <c r="AB7" s="284"/>
      <c r="AC7" s="284"/>
      <c r="AD7" s="284"/>
      <c r="AE7" s="284"/>
      <c r="AF7" s="284"/>
      <c r="AG7" s="284"/>
      <c r="AH7" s="284"/>
      <c r="AI7" s="284"/>
      <c r="AJ7" s="284"/>
      <c r="AK7" s="284"/>
      <c r="AL7" s="284"/>
      <c r="AM7" s="284"/>
      <c r="AN7" s="284"/>
      <c r="AO7" s="284"/>
      <c r="AP7" s="284"/>
      <c r="AQ7" s="284"/>
      <c r="AR7" s="284"/>
    </row>
    <row r="8" spans="1:44" s="160" customFormat="1" x14ac:dyDescent="0.25">
      <c r="A8" s="143"/>
      <c r="B8" s="143"/>
      <c r="C8" s="143"/>
      <c r="D8" s="143"/>
      <c r="E8" s="143"/>
      <c r="F8" s="143"/>
      <c r="G8" s="143"/>
      <c r="H8" s="143"/>
      <c r="I8" s="143"/>
      <c r="J8" s="143"/>
      <c r="K8" s="143"/>
      <c r="L8" s="163"/>
      <c r="M8" s="163"/>
      <c r="N8" s="163"/>
      <c r="O8" s="163"/>
      <c r="P8" s="163"/>
      <c r="Q8" s="163"/>
      <c r="R8" s="163"/>
      <c r="S8" s="163"/>
      <c r="T8" s="163"/>
      <c r="U8" s="163"/>
      <c r="V8" s="163"/>
      <c r="W8" s="163"/>
      <c r="X8" s="163"/>
      <c r="Y8" s="163"/>
    </row>
    <row r="9" spans="1:44" s="160" customFormat="1" ht="18.75" customHeight="1" x14ac:dyDescent="0.25">
      <c r="A9" s="283" t="s">
        <v>557</v>
      </c>
      <c r="B9" s="283"/>
      <c r="C9" s="283"/>
      <c r="D9" s="283"/>
      <c r="E9" s="283"/>
      <c r="F9" s="283"/>
      <c r="G9" s="283"/>
      <c r="H9" s="283"/>
      <c r="I9" s="283"/>
      <c r="J9" s="283"/>
      <c r="K9" s="283"/>
      <c r="L9" s="283"/>
      <c r="M9" s="283"/>
      <c r="N9" s="283"/>
      <c r="O9" s="283"/>
      <c r="P9" s="283"/>
      <c r="Q9" s="283"/>
      <c r="R9" s="283"/>
      <c r="S9" s="283"/>
      <c r="T9" s="283"/>
      <c r="U9" s="283"/>
      <c r="V9" s="283"/>
      <c r="W9" s="283"/>
      <c r="X9" s="283"/>
      <c r="Y9" s="283"/>
      <c r="Z9" s="283"/>
      <c r="AA9" s="283"/>
      <c r="AB9" s="283"/>
      <c r="AC9" s="283"/>
      <c r="AD9" s="283"/>
      <c r="AE9" s="283"/>
      <c r="AF9" s="283"/>
      <c r="AG9" s="283"/>
      <c r="AH9" s="283"/>
      <c r="AI9" s="283"/>
      <c r="AJ9" s="283"/>
      <c r="AK9" s="283"/>
      <c r="AL9" s="283"/>
      <c r="AM9" s="283"/>
      <c r="AN9" s="283"/>
      <c r="AO9" s="283"/>
      <c r="AP9" s="283"/>
      <c r="AQ9" s="283"/>
      <c r="AR9" s="283"/>
    </row>
    <row r="10" spans="1:44" s="160" customFormat="1" ht="18.75" customHeight="1" x14ac:dyDescent="0.25">
      <c r="A10" s="279" t="s">
        <v>9</v>
      </c>
      <c r="B10" s="279"/>
      <c r="C10" s="279"/>
      <c r="D10" s="279"/>
      <c r="E10" s="279"/>
      <c r="F10" s="279"/>
      <c r="G10" s="279"/>
      <c r="H10" s="279"/>
      <c r="I10" s="279"/>
      <c r="J10" s="279"/>
      <c r="K10" s="279"/>
      <c r="L10" s="279"/>
      <c r="M10" s="279"/>
      <c r="N10" s="279"/>
      <c r="O10" s="279"/>
      <c r="P10" s="279"/>
      <c r="Q10" s="279"/>
      <c r="R10" s="279"/>
      <c r="S10" s="279"/>
      <c r="T10" s="279"/>
      <c r="U10" s="279"/>
      <c r="V10" s="279"/>
      <c r="W10" s="279"/>
      <c r="X10" s="279"/>
      <c r="Y10" s="279"/>
      <c r="Z10" s="279"/>
      <c r="AA10" s="279"/>
      <c r="AB10" s="279"/>
      <c r="AC10" s="279"/>
      <c r="AD10" s="279"/>
      <c r="AE10" s="279"/>
      <c r="AF10" s="279"/>
      <c r="AG10" s="279"/>
      <c r="AH10" s="279"/>
      <c r="AI10" s="279"/>
      <c r="AJ10" s="279"/>
      <c r="AK10" s="279"/>
      <c r="AL10" s="279"/>
      <c r="AM10" s="279"/>
      <c r="AN10" s="279"/>
      <c r="AO10" s="279"/>
      <c r="AP10" s="279"/>
      <c r="AQ10" s="279"/>
      <c r="AR10" s="279"/>
    </row>
    <row r="11" spans="1:44" s="160" customFormat="1" x14ac:dyDescent="0.25">
      <c r="A11" s="143"/>
      <c r="B11" s="143"/>
      <c r="C11" s="143"/>
      <c r="D11" s="143"/>
      <c r="E11" s="143"/>
      <c r="F11" s="143"/>
      <c r="G11" s="143"/>
      <c r="H11" s="143"/>
      <c r="I11" s="143"/>
      <c r="J11" s="143"/>
      <c r="K11" s="143"/>
      <c r="L11" s="163"/>
      <c r="M11" s="163"/>
      <c r="N11" s="163"/>
      <c r="O11" s="163"/>
      <c r="P11" s="163"/>
      <c r="Q11" s="163"/>
      <c r="R11" s="163"/>
      <c r="S11" s="163"/>
      <c r="T11" s="163"/>
      <c r="U11" s="163"/>
      <c r="V11" s="163"/>
      <c r="W11" s="163"/>
      <c r="X11" s="163"/>
      <c r="Y11" s="163"/>
    </row>
    <row r="12" spans="1:44" s="160" customFormat="1" ht="18.75" customHeight="1" x14ac:dyDescent="0.25">
      <c r="A12" s="284" t="str">
        <f>'1. паспорт местоположение'!$A$12</f>
        <v>L_  20220221</v>
      </c>
      <c r="B12" s="284"/>
      <c r="C12" s="284"/>
      <c r="D12" s="284"/>
      <c r="E12" s="284"/>
      <c r="F12" s="284"/>
      <c r="G12" s="284"/>
      <c r="H12" s="284"/>
      <c r="I12" s="284"/>
      <c r="J12" s="284"/>
      <c r="K12" s="284"/>
      <c r="L12" s="284"/>
      <c r="M12" s="284"/>
      <c r="N12" s="284"/>
      <c r="O12" s="284"/>
      <c r="P12" s="284"/>
      <c r="Q12" s="284"/>
      <c r="R12" s="284"/>
      <c r="S12" s="284"/>
      <c r="T12" s="284"/>
      <c r="U12" s="284"/>
      <c r="V12" s="284"/>
      <c r="W12" s="284"/>
      <c r="X12" s="284"/>
      <c r="Y12" s="284"/>
      <c r="Z12" s="284"/>
      <c r="AA12" s="284"/>
      <c r="AB12" s="284"/>
      <c r="AC12" s="284"/>
      <c r="AD12" s="284"/>
      <c r="AE12" s="284"/>
      <c r="AF12" s="284"/>
      <c r="AG12" s="284"/>
      <c r="AH12" s="284"/>
      <c r="AI12" s="284"/>
      <c r="AJ12" s="284"/>
      <c r="AK12" s="284"/>
      <c r="AL12" s="284"/>
      <c r="AM12" s="284"/>
      <c r="AN12" s="284"/>
      <c r="AO12" s="284"/>
      <c r="AP12" s="284"/>
      <c r="AQ12" s="284"/>
      <c r="AR12" s="284"/>
    </row>
    <row r="13" spans="1:44" s="160" customFormat="1" ht="18.75" customHeight="1" x14ac:dyDescent="0.25">
      <c r="A13" s="279" t="s">
        <v>8</v>
      </c>
      <c r="B13" s="279"/>
      <c r="C13" s="279"/>
      <c r="D13" s="279"/>
      <c r="E13" s="279"/>
      <c r="F13" s="279"/>
      <c r="G13" s="279"/>
      <c r="H13" s="279"/>
      <c r="I13" s="279"/>
      <c r="J13" s="279"/>
      <c r="K13" s="279"/>
      <c r="L13" s="279"/>
      <c r="M13" s="279"/>
      <c r="N13" s="279"/>
      <c r="O13" s="279"/>
      <c r="P13" s="279"/>
      <c r="Q13" s="279"/>
      <c r="R13" s="279"/>
      <c r="S13" s="279"/>
      <c r="T13" s="279"/>
      <c r="U13" s="279"/>
      <c r="V13" s="279"/>
      <c r="W13" s="279"/>
      <c r="X13" s="279"/>
      <c r="Y13" s="279"/>
      <c r="Z13" s="279"/>
      <c r="AA13" s="279"/>
      <c r="AB13" s="279"/>
      <c r="AC13" s="279"/>
      <c r="AD13" s="279"/>
      <c r="AE13" s="279"/>
      <c r="AF13" s="279"/>
      <c r="AG13" s="279"/>
      <c r="AH13" s="279"/>
      <c r="AI13" s="279"/>
      <c r="AJ13" s="279"/>
      <c r="AK13" s="279"/>
      <c r="AL13" s="279"/>
      <c r="AM13" s="279"/>
      <c r="AN13" s="279"/>
      <c r="AO13" s="279"/>
      <c r="AP13" s="279"/>
      <c r="AQ13" s="279"/>
      <c r="AR13" s="279"/>
    </row>
    <row r="14" spans="1:44" s="160" customFormat="1" ht="15.75" customHeight="1" x14ac:dyDescent="0.25">
      <c r="A14" s="125"/>
      <c r="B14" s="125"/>
      <c r="C14" s="125"/>
      <c r="D14" s="125"/>
      <c r="E14" s="125"/>
      <c r="F14" s="125"/>
      <c r="G14" s="125"/>
      <c r="H14" s="125"/>
      <c r="I14" s="125"/>
      <c r="J14" s="125"/>
      <c r="K14" s="125"/>
      <c r="L14" s="125"/>
      <c r="M14" s="125"/>
      <c r="N14" s="125"/>
      <c r="O14" s="125"/>
      <c r="P14" s="125"/>
      <c r="Q14" s="125"/>
      <c r="R14" s="125"/>
      <c r="S14" s="125"/>
      <c r="T14" s="125"/>
      <c r="U14" s="125"/>
      <c r="V14" s="125"/>
      <c r="W14" s="125"/>
      <c r="X14" s="125"/>
      <c r="Y14" s="125"/>
    </row>
    <row r="15" spans="1:44" s="160" customFormat="1" x14ac:dyDescent="0.25">
      <c r="A15" s="283" t="str">
        <f>'1. паспорт местоположение'!$A$15</f>
        <v>Реконструкция ВЛ-6кВ Фид. № 7 ПС Амзя  2,6 км</v>
      </c>
      <c r="B15" s="283"/>
      <c r="C15" s="283"/>
      <c r="D15" s="283"/>
      <c r="E15" s="283"/>
      <c r="F15" s="283"/>
      <c r="G15" s="283"/>
      <c r="H15" s="283"/>
      <c r="I15" s="283"/>
      <c r="J15" s="283"/>
      <c r="K15" s="283"/>
      <c r="L15" s="283"/>
      <c r="M15" s="283"/>
      <c r="N15" s="283"/>
      <c r="O15" s="283"/>
      <c r="P15" s="283"/>
      <c r="Q15" s="283"/>
      <c r="R15" s="283"/>
      <c r="S15" s="283"/>
      <c r="T15" s="283"/>
      <c r="U15" s="283"/>
      <c r="V15" s="283"/>
      <c r="W15" s="283"/>
      <c r="X15" s="283"/>
      <c r="Y15" s="283"/>
      <c r="Z15" s="283"/>
      <c r="AA15" s="283"/>
      <c r="AB15" s="283"/>
      <c r="AC15" s="283"/>
      <c r="AD15" s="283"/>
      <c r="AE15" s="283"/>
      <c r="AF15" s="283"/>
      <c r="AG15" s="283"/>
      <c r="AH15" s="283"/>
      <c r="AI15" s="283"/>
      <c r="AJ15" s="283"/>
      <c r="AK15" s="283"/>
      <c r="AL15" s="283"/>
      <c r="AM15" s="283"/>
      <c r="AN15" s="283"/>
      <c r="AO15" s="283"/>
      <c r="AP15" s="283"/>
      <c r="AQ15" s="283"/>
      <c r="AR15" s="283"/>
    </row>
    <row r="16" spans="1:44" s="160" customFormat="1" ht="15" customHeight="1" x14ac:dyDescent="0.25">
      <c r="A16" s="279" t="s">
        <v>7</v>
      </c>
      <c r="B16" s="279"/>
      <c r="C16" s="279"/>
      <c r="D16" s="279"/>
      <c r="E16" s="279"/>
      <c r="F16" s="279"/>
      <c r="G16" s="279"/>
      <c r="H16" s="279"/>
      <c r="I16" s="279"/>
      <c r="J16" s="279"/>
      <c r="K16" s="279"/>
      <c r="L16" s="279"/>
      <c r="M16" s="279"/>
      <c r="N16" s="279"/>
      <c r="O16" s="279"/>
      <c r="P16" s="279"/>
      <c r="Q16" s="279"/>
      <c r="R16" s="279"/>
      <c r="S16" s="279"/>
      <c r="T16" s="279"/>
      <c r="U16" s="279"/>
      <c r="V16" s="279"/>
      <c r="W16" s="279"/>
      <c r="X16" s="279"/>
      <c r="Y16" s="279"/>
      <c r="Z16" s="279"/>
      <c r="AA16" s="279"/>
      <c r="AB16" s="279"/>
      <c r="AC16" s="279"/>
      <c r="AD16" s="279"/>
      <c r="AE16" s="279"/>
      <c r="AF16" s="279"/>
      <c r="AG16" s="279"/>
      <c r="AH16" s="279"/>
      <c r="AI16" s="279"/>
      <c r="AJ16" s="279"/>
      <c r="AK16" s="279"/>
      <c r="AL16" s="279"/>
      <c r="AM16" s="279"/>
      <c r="AN16" s="279"/>
      <c r="AO16" s="279"/>
      <c r="AP16" s="279"/>
      <c r="AQ16" s="279"/>
      <c r="AR16" s="279"/>
    </row>
    <row r="17" spans="1:45" s="160" customFormat="1" ht="15" customHeight="1" x14ac:dyDescent="0.25">
      <c r="A17" s="125"/>
      <c r="B17" s="125"/>
      <c r="C17" s="125"/>
      <c r="D17" s="125"/>
      <c r="E17" s="125"/>
      <c r="F17" s="125"/>
      <c r="G17" s="125"/>
      <c r="H17" s="125"/>
      <c r="I17" s="125"/>
      <c r="J17" s="125"/>
      <c r="K17" s="125"/>
      <c r="L17" s="125"/>
      <c r="M17" s="125"/>
      <c r="N17" s="125"/>
      <c r="O17" s="125"/>
      <c r="P17" s="125"/>
      <c r="Q17" s="125"/>
      <c r="R17" s="125"/>
      <c r="S17" s="125"/>
      <c r="T17" s="125"/>
      <c r="U17" s="125"/>
      <c r="V17" s="125"/>
    </row>
    <row r="18" spans="1:45" s="160" customFormat="1" ht="15" customHeight="1" x14ac:dyDescent="0.25">
      <c r="A18" s="283" t="s">
        <v>512</v>
      </c>
      <c r="B18" s="283"/>
      <c r="C18" s="283"/>
      <c r="D18" s="283"/>
      <c r="E18" s="283"/>
      <c r="F18" s="283"/>
      <c r="G18" s="283"/>
      <c r="H18" s="283"/>
      <c r="I18" s="283"/>
      <c r="J18" s="283"/>
      <c r="K18" s="283"/>
      <c r="L18" s="283"/>
      <c r="M18" s="283"/>
      <c r="N18" s="283"/>
      <c r="O18" s="283"/>
      <c r="P18" s="283"/>
      <c r="Q18" s="283"/>
      <c r="R18" s="283"/>
      <c r="S18" s="283"/>
      <c r="T18" s="283"/>
      <c r="U18" s="283"/>
      <c r="V18" s="283"/>
      <c r="W18" s="283"/>
      <c r="X18" s="283"/>
      <c r="Y18" s="283"/>
      <c r="Z18" s="283"/>
      <c r="AA18" s="283"/>
      <c r="AB18" s="283"/>
      <c r="AC18" s="283"/>
      <c r="AD18" s="283"/>
      <c r="AE18" s="283"/>
      <c r="AF18" s="283"/>
      <c r="AG18" s="283"/>
      <c r="AH18" s="283"/>
      <c r="AI18" s="283"/>
      <c r="AJ18" s="283"/>
      <c r="AK18" s="283"/>
      <c r="AL18" s="283"/>
      <c r="AM18" s="283"/>
      <c r="AN18" s="283"/>
      <c r="AO18" s="283"/>
      <c r="AP18" s="283"/>
      <c r="AQ18" s="283"/>
      <c r="AR18" s="283"/>
    </row>
    <row r="19" spans="1:45" x14ac:dyDescent="0.25">
      <c r="AO19" s="165"/>
      <c r="AP19" s="165"/>
      <c r="AQ19" s="165"/>
      <c r="AR19" s="162"/>
    </row>
    <row r="20" spans="1:45" x14ac:dyDescent="0.25">
      <c r="AO20" s="165"/>
      <c r="AP20" s="165"/>
      <c r="AQ20" s="165"/>
      <c r="AR20" s="31"/>
    </row>
    <row r="21" spans="1:45" ht="20.25" customHeight="1" x14ac:dyDescent="0.25">
      <c r="AO21" s="165"/>
      <c r="AP21" s="165"/>
      <c r="AQ21" s="165"/>
      <c r="AR21" s="31"/>
    </row>
    <row r="22" spans="1:45" s="160" customFormat="1" ht="15" customHeight="1" x14ac:dyDescent="0.25">
      <c r="A22" s="279"/>
      <c r="B22" s="279"/>
      <c r="C22" s="279"/>
      <c r="D22" s="279"/>
      <c r="E22" s="279"/>
      <c r="F22" s="279"/>
      <c r="G22" s="279"/>
      <c r="H22" s="279"/>
      <c r="I22" s="279"/>
      <c r="J22" s="279"/>
      <c r="K22" s="279"/>
      <c r="L22" s="279"/>
      <c r="M22" s="279"/>
      <c r="N22" s="279"/>
      <c r="O22" s="279"/>
      <c r="P22" s="279"/>
      <c r="Q22" s="279"/>
      <c r="R22" s="279"/>
      <c r="S22" s="279"/>
      <c r="T22" s="279"/>
      <c r="U22" s="279"/>
      <c r="V22" s="279"/>
      <c r="W22" s="279"/>
      <c r="X22" s="279"/>
      <c r="Y22" s="279"/>
      <c r="Z22" s="279"/>
      <c r="AA22" s="279"/>
      <c r="AB22" s="279"/>
      <c r="AC22" s="279"/>
      <c r="AD22" s="279"/>
      <c r="AE22" s="279"/>
      <c r="AF22" s="279"/>
      <c r="AG22" s="279"/>
      <c r="AH22" s="279"/>
      <c r="AI22" s="279"/>
      <c r="AJ22" s="279"/>
      <c r="AK22" s="279"/>
      <c r="AL22" s="279"/>
      <c r="AM22" s="279"/>
      <c r="AN22" s="279"/>
      <c r="AO22" s="279"/>
      <c r="AP22" s="279"/>
      <c r="AQ22" s="279"/>
      <c r="AR22" s="279"/>
    </row>
    <row r="23" spans="1:45" x14ac:dyDescent="0.25">
      <c r="A23" s="91"/>
      <c r="B23" s="91"/>
      <c r="C23" s="91"/>
      <c r="D23" s="91"/>
      <c r="E23" s="91"/>
      <c r="F23" s="91"/>
      <c r="G23" s="91"/>
      <c r="H23" s="91"/>
      <c r="I23" s="91"/>
      <c r="J23" s="91"/>
      <c r="K23" s="91"/>
      <c r="L23" s="91"/>
      <c r="M23" s="91"/>
      <c r="N23" s="91"/>
      <c r="O23" s="91"/>
      <c r="P23" s="91"/>
      <c r="Q23" s="91"/>
      <c r="R23" s="91"/>
      <c r="S23" s="91"/>
      <c r="T23" s="91"/>
      <c r="U23" s="91"/>
      <c r="V23" s="91"/>
      <c r="W23" s="91"/>
      <c r="X23" s="91"/>
      <c r="Y23" s="91"/>
      <c r="Z23" s="91"/>
      <c r="AA23" s="91"/>
      <c r="AB23" s="91"/>
      <c r="AC23" s="91"/>
      <c r="AD23" s="91"/>
      <c r="AE23" s="91"/>
      <c r="AF23" s="91"/>
      <c r="AG23" s="91"/>
      <c r="AH23" s="91"/>
      <c r="AI23" s="91"/>
      <c r="AJ23" s="91"/>
      <c r="AK23" s="91"/>
      <c r="AL23" s="91"/>
      <c r="AM23" s="91"/>
      <c r="AN23" s="91"/>
      <c r="AO23" s="91"/>
      <c r="AP23" s="91"/>
      <c r="AQ23" s="91"/>
      <c r="AR23" s="91"/>
      <c r="AS23" s="91"/>
    </row>
    <row r="24" spans="1:45" ht="14.25" customHeight="1" thickBot="1" x14ac:dyDescent="0.3">
      <c r="A24" s="378" t="s">
        <v>364</v>
      </c>
      <c r="B24" s="378"/>
      <c r="C24" s="378"/>
      <c r="D24" s="378"/>
      <c r="E24" s="378"/>
      <c r="F24" s="378"/>
      <c r="G24" s="378"/>
      <c r="H24" s="378"/>
      <c r="I24" s="378"/>
      <c r="J24" s="378"/>
      <c r="K24" s="378"/>
      <c r="L24" s="378"/>
      <c r="M24" s="378"/>
      <c r="N24" s="378"/>
      <c r="O24" s="378"/>
      <c r="P24" s="378"/>
      <c r="Q24" s="378"/>
      <c r="R24" s="378"/>
      <c r="S24" s="378"/>
      <c r="T24" s="378"/>
      <c r="U24" s="378"/>
      <c r="V24" s="378"/>
      <c r="W24" s="378"/>
      <c r="X24" s="378"/>
      <c r="Y24" s="378"/>
      <c r="Z24" s="378"/>
      <c r="AA24" s="378"/>
      <c r="AB24" s="378"/>
      <c r="AC24" s="378"/>
      <c r="AD24" s="378"/>
      <c r="AE24" s="378"/>
      <c r="AF24" s="378"/>
      <c r="AG24" s="378"/>
      <c r="AH24" s="378"/>
      <c r="AI24" s="378"/>
      <c r="AJ24" s="378"/>
      <c r="AK24" s="378" t="s">
        <v>1</v>
      </c>
      <c r="AL24" s="378"/>
      <c r="AM24" s="166"/>
      <c r="AN24" s="166"/>
      <c r="AS24" s="166"/>
    </row>
    <row r="25" spans="1:45" ht="12.75" customHeight="1" x14ac:dyDescent="0.25">
      <c r="A25" s="360" t="s">
        <v>552</v>
      </c>
      <c r="B25" s="361"/>
      <c r="C25" s="361"/>
      <c r="D25" s="361"/>
      <c r="E25" s="361"/>
      <c r="F25" s="361"/>
      <c r="G25" s="361"/>
      <c r="H25" s="361"/>
      <c r="I25" s="361"/>
      <c r="J25" s="361"/>
      <c r="K25" s="361"/>
      <c r="L25" s="361"/>
      <c r="M25" s="361"/>
      <c r="N25" s="361"/>
      <c r="O25" s="361"/>
      <c r="P25" s="361"/>
      <c r="Q25" s="361"/>
      <c r="R25" s="361"/>
      <c r="S25" s="361"/>
      <c r="T25" s="361"/>
      <c r="U25" s="361"/>
      <c r="V25" s="361"/>
      <c r="W25" s="361"/>
      <c r="X25" s="361"/>
      <c r="Y25" s="361"/>
      <c r="Z25" s="361"/>
      <c r="AA25" s="361"/>
      <c r="AB25" s="361"/>
      <c r="AC25" s="361"/>
      <c r="AD25" s="361"/>
      <c r="AE25" s="361"/>
      <c r="AF25" s="361"/>
      <c r="AG25" s="361"/>
      <c r="AH25" s="361"/>
      <c r="AI25" s="361"/>
      <c r="AJ25" s="361"/>
      <c r="AK25" s="379">
        <f>'1. паспорт местоположение'!C45</f>
        <v>1.7</v>
      </c>
      <c r="AL25" s="379"/>
      <c r="AM25" s="166"/>
      <c r="AN25" s="380" t="s">
        <v>363</v>
      </c>
      <c r="AO25" s="380"/>
      <c r="AP25" s="380"/>
      <c r="AQ25" s="377"/>
      <c r="AR25" s="377"/>
      <c r="AS25" s="166"/>
    </row>
    <row r="26" spans="1:45" ht="17.25" customHeight="1" x14ac:dyDescent="0.25">
      <c r="A26" s="327" t="s">
        <v>553</v>
      </c>
      <c r="B26" s="328"/>
      <c r="C26" s="328"/>
      <c r="D26" s="328"/>
      <c r="E26" s="328"/>
      <c r="F26" s="328"/>
      <c r="G26" s="328"/>
      <c r="H26" s="328"/>
      <c r="I26" s="328"/>
      <c r="J26" s="328"/>
      <c r="K26" s="328"/>
      <c r="L26" s="328"/>
      <c r="M26" s="328"/>
      <c r="N26" s="328"/>
      <c r="O26" s="328"/>
      <c r="P26" s="328"/>
      <c r="Q26" s="328"/>
      <c r="R26" s="328"/>
      <c r="S26" s="328"/>
      <c r="T26" s="328"/>
      <c r="U26" s="328"/>
      <c r="V26" s="328"/>
      <c r="W26" s="328"/>
      <c r="X26" s="328"/>
      <c r="Y26" s="328"/>
      <c r="Z26" s="328"/>
      <c r="AA26" s="328"/>
      <c r="AB26" s="328"/>
      <c r="AC26" s="328"/>
      <c r="AD26" s="328"/>
      <c r="AE26" s="328"/>
      <c r="AF26" s="328"/>
      <c r="AG26" s="328"/>
      <c r="AH26" s="328"/>
      <c r="AI26" s="328"/>
      <c r="AJ26" s="328"/>
      <c r="AK26" s="329"/>
      <c r="AL26" s="329"/>
      <c r="AM26" s="166"/>
      <c r="AN26" s="362" t="s">
        <v>362</v>
      </c>
      <c r="AO26" s="369"/>
      <c r="AP26" s="370"/>
      <c r="AQ26" s="362"/>
      <c r="AR26" s="363"/>
      <c r="AS26" s="166"/>
    </row>
    <row r="27" spans="1:45" ht="17.25" customHeight="1" x14ac:dyDescent="0.25">
      <c r="A27" s="327" t="s">
        <v>361</v>
      </c>
      <c r="B27" s="328"/>
      <c r="C27" s="328"/>
      <c r="D27" s="328"/>
      <c r="E27" s="328"/>
      <c r="F27" s="328"/>
      <c r="G27" s="328"/>
      <c r="H27" s="328"/>
      <c r="I27" s="328"/>
      <c r="J27" s="328"/>
      <c r="K27" s="328"/>
      <c r="L27" s="328"/>
      <c r="M27" s="328"/>
      <c r="N27" s="328"/>
      <c r="O27" s="328"/>
      <c r="P27" s="328"/>
      <c r="Q27" s="328"/>
      <c r="R27" s="328"/>
      <c r="S27" s="328"/>
      <c r="T27" s="328"/>
      <c r="U27" s="328"/>
      <c r="V27" s="328"/>
      <c r="W27" s="328"/>
      <c r="X27" s="328"/>
      <c r="Y27" s="328"/>
      <c r="Z27" s="328"/>
      <c r="AA27" s="328"/>
      <c r="AB27" s="328"/>
      <c r="AC27" s="328"/>
      <c r="AD27" s="328"/>
      <c r="AE27" s="328"/>
      <c r="AF27" s="328"/>
      <c r="AG27" s="328"/>
      <c r="AH27" s="328"/>
      <c r="AI27" s="328"/>
      <c r="AJ27" s="328"/>
      <c r="AK27" s="329"/>
      <c r="AL27" s="329"/>
      <c r="AM27" s="166"/>
      <c r="AN27" s="362" t="s">
        <v>360</v>
      </c>
      <c r="AO27" s="369"/>
      <c r="AP27" s="370"/>
      <c r="AQ27" s="362"/>
      <c r="AR27" s="363"/>
      <c r="AS27" s="166"/>
    </row>
    <row r="28" spans="1:45" ht="27.75" customHeight="1" thickBot="1" x14ac:dyDescent="0.3">
      <c r="A28" s="371" t="s">
        <v>359</v>
      </c>
      <c r="B28" s="372"/>
      <c r="C28" s="372"/>
      <c r="D28" s="372"/>
      <c r="E28" s="372"/>
      <c r="F28" s="372"/>
      <c r="G28" s="372"/>
      <c r="H28" s="372"/>
      <c r="I28" s="372"/>
      <c r="J28" s="372"/>
      <c r="K28" s="372"/>
      <c r="L28" s="372"/>
      <c r="M28" s="372"/>
      <c r="N28" s="372"/>
      <c r="O28" s="372"/>
      <c r="P28" s="372"/>
      <c r="Q28" s="372"/>
      <c r="R28" s="372"/>
      <c r="S28" s="372"/>
      <c r="T28" s="372"/>
      <c r="U28" s="372"/>
      <c r="V28" s="372"/>
      <c r="W28" s="372"/>
      <c r="X28" s="372"/>
      <c r="Y28" s="372"/>
      <c r="Z28" s="372"/>
      <c r="AA28" s="372"/>
      <c r="AB28" s="372"/>
      <c r="AC28" s="372"/>
      <c r="AD28" s="372"/>
      <c r="AE28" s="372"/>
      <c r="AF28" s="372"/>
      <c r="AG28" s="372"/>
      <c r="AH28" s="372"/>
      <c r="AI28" s="372"/>
      <c r="AJ28" s="373"/>
      <c r="AK28" s="347"/>
      <c r="AL28" s="347"/>
      <c r="AM28" s="166"/>
      <c r="AN28" s="374" t="s">
        <v>358</v>
      </c>
      <c r="AO28" s="375"/>
      <c r="AP28" s="376"/>
      <c r="AQ28" s="362"/>
      <c r="AR28" s="363"/>
      <c r="AS28" s="166"/>
    </row>
    <row r="29" spans="1:45" ht="17.25" customHeight="1" x14ac:dyDescent="0.25">
      <c r="A29" s="364" t="s">
        <v>357</v>
      </c>
      <c r="B29" s="365"/>
      <c r="C29" s="365"/>
      <c r="D29" s="365"/>
      <c r="E29" s="365"/>
      <c r="F29" s="365"/>
      <c r="G29" s="365"/>
      <c r="H29" s="365"/>
      <c r="I29" s="365"/>
      <c r="J29" s="365"/>
      <c r="K29" s="365"/>
      <c r="L29" s="365"/>
      <c r="M29" s="365"/>
      <c r="N29" s="365"/>
      <c r="O29" s="365"/>
      <c r="P29" s="365"/>
      <c r="Q29" s="365"/>
      <c r="R29" s="365"/>
      <c r="S29" s="365"/>
      <c r="T29" s="365"/>
      <c r="U29" s="365"/>
      <c r="V29" s="365"/>
      <c r="W29" s="365"/>
      <c r="X29" s="365"/>
      <c r="Y29" s="365"/>
      <c r="Z29" s="365"/>
      <c r="AA29" s="365"/>
      <c r="AB29" s="365"/>
      <c r="AC29" s="365"/>
      <c r="AD29" s="365"/>
      <c r="AE29" s="365"/>
      <c r="AF29" s="365"/>
      <c r="AG29" s="365"/>
      <c r="AH29" s="365"/>
      <c r="AI29" s="365"/>
      <c r="AJ29" s="366"/>
      <c r="AK29" s="344"/>
      <c r="AL29" s="344"/>
      <c r="AM29" s="166"/>
      <c r="AN29" s="329"/>
      <c r="AO29" s="367"/>
      <c r="AP29" s="367"/>
      <c r="AQ29" s="362"/>
      <c r="AR29" s="368"/>
      <c r="AS29" s="166"/>
    </row>
    <row r="30" spans="1:45" ht="17.25" customHeight="1" x14ac:dyDescent="0.25">
      <c r="A30" s="327" t="s">
        <v>356</v>
      </c>
      <c r="B30" s="328"/>
      <c r="C30" s="328"/>
      <c r="D30" s="328"/>
      <c r="E30" s="328"/>
      <c r="F30" s="328"/>
      <c r="G30" s="328"/>
      <c r="H30" s="328"/>
      <c r="I30" s="328"/>
      <c r="J30" s="328"/>
      <c r="K30" s="328"/>
      <c r="L30" s="328"/>
      <c r="M30" s="328"/>
      <c r="N30" s="328"/>
      <c r="O30" s="328"/>
      <c r="P30" s="328"/>
      <c r="Q30" s="328"/>
      <c r="R30" s="328"/>
      <c r="S30" s="328"/>
      <c r="T30" s="328"/>
      <c r="U30" s="328"/>
      <c r="V30" s="328"/>
      <c r="W30" s="328"/>
      <c r="X30" s="328"/>
      <c r="Y30" s="328"/>
      <c r="Z30" s="328"/>
      <c r="AA30" s="328"/>
      <c r="AB30" s="328"/>
      <c r="AC30" s="328"/>
      <c r="AD30" s="328"/>
      <c r="AE30" s="328"/>
      <c r="AF30" s="328"/>
      <c r="AG30" s="328"/>
      <c r="AH30" s="328"/>
      <c r="AI30" s="328"/>
      <c r="AJ30" s="328"/>
      <c r="AK30" s="329"/>
      <c r="AL30" s="329"/>
      <c r="AM30" s="166"/>
      <c r="AS30" s="166"/>
    </row>
    <row r="31" spans="1:45" ht="17.25" customHeight="1" x14ac:dyDescent="0.25">
      <c r="A31" s="327" t="s">
        <v>355</v>
      </c>
      <c r="B31" s="328"/>
      <c r="C31" s="328"/>
      <c r="D31" s="328"/>
      <c r="E31" s="328"/>
      <c r="F31" s="328"/>
      <c r="G31" s="328"/>
      <c r="H31" s="328"/>
      <c r="I31" s="328"/>
      <c r="J31" s="328"/>
      <c r="K31" s="328"/>
      <c r="L31" s="328"/>
      <c r="M31" s="328"/>
      <c r="N31" s="328"/>
      <c r="O31" s="328"/>
      <c r="P31" s="328"/>
      <c r="Q31" s="328"/>
      <c r="R31" s="328"/>
      <c r="S31" s="328"/>
      <c r="T31" s="328"/>
      <c r="U31" s="328"/>
      <c r="V31" s="328"/>
      <c r="W31" s="328"/>
      <c r="X31" s="328"/>
      <c r="Y31" s="328"/>
      <c r="Z31" s="328"/>
      <c r="AA31" s="328"/>
      <c r="AB31" s="328"/>
      <c r="AC31" s="328"/>
      <c r="AD31" s="328"/>
      <c r="AE31" s="328"/>
      <c r="AF31" s="328"/>
      <c r="AG31" s="328"/>
      <c r="AH31" s="328"/>
      <c r="AI31" s="328"/>
      <c r="AJ31" s="328"/>
      <c r="AK31" s="329"/>
      <c r="AL31" s="329"/>
      <c r="AM31" s="166"/>
      <c r="AN31" s="166"/>
      <c r="AO31" s="167"/>
      <c r="AP31" s="167"/>
      <c r="AQ31" s="167"/>
      <c r="AR31" s="167"/>
      <c r="AS31" s="166"/>
    </row>
    <row r="32" spans="1:45" ht="17.25" customHeight="1" x14ac:dyDescent="0.25">
      <c r="A32" s="327" t="s">
        <v>330</v>
      </c>
      <c r="B32" s="328"/>
      <c r="C32" s="328"/>
      <c r="D32" s="328"/>
      <c r="E32" s="328"/>
      <c r="F32" s="328"/>
      <c r="G32" s="328"/>
      <c r="H32" s="328"/>
      <c r="I32" s="328"/>
      <c r="J32" s="328"/>
      <c r="K32" s="328"/>
      <c r="L32" s="328"/>
      <c r="M32" s="328"/>
      <c r="N32" s="328"/>
      <c r="O32" s="328"/>
      <c r="P32" s="328"/>
      <c r="Q32" s="328"/>
      <c r="R32" s="328"/>
      <c r="S32" s="328"/>
      <c r="T32" s="328"/>
      <c r="U32" s="328"/>
      <c r="V32" s="328"/>
      <c r="W32" s="328"/>
      <c r="X32" s="328"/>
      <c r="Y32" s="328"/>
      <c r="Z32" s="328"/>
      <c r="AA32" s="328"/>
      <c r="AB32" s="328"/>
      <c r="AC32" s="328"/>
      <c r="AD32" s="328"/>
      <c r="AE32" s="328"/>
      <c r="AF32" s="328"/>
      <c r="AG32" s="328"/>
      <c r="AH32" s="328"/>
      <c r="AI32" s="328"/>
      <c r="AJ32" s="328"/>
      <c r="AK32" s="329"/>
      <c r="AL32" s="329"/>
      <c r="AM32" s="166"/>
      <c r="AN32" s="166"/>
      <c r="AO32" s="166"/>
      <c r="AP32" s="166"/>
      <c r="AQ32" s="166"/>
      <c r="AR32" s="166"/>
      <c r="AS32" s="166"/>
    </row>
    <row r="33" spans="1:45" ht="17.25" customHeight="1" x14ac:dyDescent="0.25">
      <c r="A33" s="327" t="s">
        <v>354</v>
      </c>
      <c r="B33" s="328"/>
      <c r="C33" s="328"/>
      <c r="D33" s="328"/>
      <c r="E33" s="328"/>
      <c r="F33" s="328"/>
      <c r="G33" s="328"/>
      <c r="H33" s="328"/>
      <c r="I33" s="328"/>
      <c r="J33" s="328"/>
      <c r="K33" s="328"/>
      <c r="L33" s="328"/>
      <c r="M33" s="328"/>
      <c r="N33" s="328"/>
      <c r="O33" s="328"/>
      <c r="P33" s="328"/>
      <c r="Q33" s="328"/>
      <c r="R33" s="328"/>
      <c r="S33" s="328"/>
      <c r="T33" s="328"/>
      <c r="U33" s="328"/>
      <c r="V33" s="328"/>
      <c r="W33" s="328"/>
      <c r="X33" s="328"/>
      <c r="Y33" s="328"/>
      <c r="Z33" s="328"/>
      <c r="AA33" s="328"/>
      <c r="AB33" s="328"/>
      <c r="AC33" s="328"/>
      <c r="AD33" s="328"/>
      <c r="AE33" s="328"/>
      <c r="AF33" s="328"/>
      <c r="AG33" s="328"/>
      <c r="AH33" s="328"/>
      <c r="AI33" s="328"/>
      <c r="AJ33" s="328"/>
      <c r="AK33" s="353"/>
      <c r="AL33" s="353"/>
      <c r="AM33" s="166"/>
      <c r="AN33" s="166"/>
      <c r="AO33" s="166"/>
      <c r="AP33" s="166"/>
      <c r="AQ33" s="166"/>
      <c r="AR33" s="166"/>
      <c r="AS33" s="166"/>
    </row>
    <row r="34" spans="1:45" ht="17.25" customHeight="1" x14ac:dyDescent="0.25">
      <c r="A34" s="327" t="s">
        <v>353</v>
      </c>
      <c r="B34" s="328"/>
      <c r="C34" s="328"/>
      <c r="D34" s="328"/>
      <c r="E34" s="328"/>
      <c r="F34" s="328"/>
      <c r="G34" s="328"/>
      <c r="H34" s="328"/>
      <c r="I34" s="328"/>
      <c r="J34" s="328"/>
      <c r="K34" s="328"/>
      <c r="L34" s="328"/>
      <c r="M34" s="328"/>
      <c r="N34" s="328"/>
      <c r="O34" s="328"/>
      <c r="P34" s="328"/>
      <c r="Q34" s="328"/>
      <c r="R34" s="328"/>
      <c r="S34" s="328"/>
      <c r="T34" s="328"/>
      <c r="U34" s="328"/>
      <c r="V34" s="328"/>
      <c r="W34" s="328"/>
      <c r="X34" s="328"/>
      <c r="Y34" s="328"/>
      <c r="Z34" s="328"/>
      <c r="AA34" s="328"/>
      <c r="AB34" s="328"/>
      <c r="AC34" s="328"/>
      <c r="AD34" s="328"/>
      <c r="AE34" s="328"/>
      <c r="AF34" s="328"/>
      <c r="AG34" s="328"/>
      <c r="AH34" s="328"/>
      <c r="AI34" s="328"/>
      <c r="AJ34" s="328"/>
      <c r="AK34" s="329"/>
      <c r="AL34" s="329"/>
      <c r="AM34" s="166"/>
      <c r="AN34" s="166"/>
      <c r="AO34" s="166"/>
      <c r="AP34" s="166"/>
      <c r="AQ34" s="166"/>
      <c r="AR34" s="166"/>
      <c r="AS34" s="166"/>
    </row>
    <row r="35" spans="1:45" ht="17.25" customHeight="1" x14ac:dyDescent="0.25">
      <c r="A35" s="327"/>
      <c r="B35" s="328"/>
      <c r="C35" s="328"/>
      <c r="D35" s="328"/>
      <c r="E35" s="328"/>
      <c r="F35" s="328"/>
      <c r="G35" s="328"/>
      <c r="H35" s="328"/>
      <c r="I35" s="328"/>
      <c r="J35" s="328"/>
      <c r="K35" s="328"/>
      <c r="L35" s="328"/>
      <c r="M35" s="328"/>
      <c r="N35" s="328"/>
      <c r="O35" s="328"/>
      <c r="P35" s="328"/>
      <c r="Q35" s="328"/>
      <c r="R35" s="328"/>
      <c r="S35" s="328"/>
      <c r="T35" s="328"/>
      <c r="U35" s="328"/>
      <c r="V35" s="328"/>
      <c r="W35" s="328"/>
      <c r="X35" s="328"/>
      <c r="Y35" s="328"/>
      <c r="Z35" s="328"/>
      <c r="AA35" s="328"/>
      <c r="AB35" s="328"/>
      <c r="AC35" s="328"/>
      <c r="AD35" s="328"/>
      <c r="AE35" s="328"/>
      <c r="AF35" s="328"/>
      <c r="AG35" s="328"/>
      <c r="AH35" s="328"/>
      <c r="AI35" s="328"/>
      <c r="AJ35" s="328"/>
      <c r="AK35" s="329"/>
      <c r="AL35" s="329"/>
      <c r="AM35" s="166"/>
      <c r="AN35" s="166"/>
      <c r="AO35" s="166"/>
      <c r="AP35" s="166"/>
      <c r="AQ35" s="166"/>
      <c r="AR35" s="166"/>
      <c r="AS35" s="166"/>
    </row>
    <row r="36" spans="1:45" ht="17.25" customHeight="1" thickBot="1" x14ac:dyDescent="0.3">
      <c r="A36" s="345" t="s">
        <v>318</v>
      </c>
      <c r="B36" s="346"/>
      <c r="C36" s="346"/>
      <c r="D36" s="346"/>
      <c r="E36" s="346"/>
      <c r="F36" s="346"/>
      <c r="G36" s="346"/>
      <c r="H36" s="346"/>
      <c r="I36" s="346"/>
      <c r="J36" s="346"/>
      <c r="K36" s="346"/>
      <c r="L36" s="346"/>
      <c r="M36" s="346"/>
      <c r="N36" s="346"/>
      <c r="O36" s="346"/>
      <c r="P36" s="346"/>
      <c r="Q36" s="346"/>
      <c r="R36" s="346"/>
      <c r="S36" s="346"/>
      <c r="T36" s="346"/>
      <c r="U36" s="346"/>
      <c r="V36" s="346"/>
      <c r="W36" s="346"/>
      <c r="X36" s="346"/>
      <c r="Y36" s="346"/>
      <c r="Z36" s="346"/>
      <c r="AA36" s="346"/>
      <c r="AB36" s="346"/>
      <c r="AC36" s="346"/>
      <c r="AD36" s="346"/>
      <c r="AE36" s="346"/>
      <c r="AF36" s="346"/>
      <c r="AG36" s="346"/>
      <c r="AH36" s="346"/>
      <c r="AI36" s="346"/>
      <c r="AJ36" s="346"/>
      <c r="AK36" s="347"/>
      <c r="AL36" s="347"/>
      <c r="AM36" s="166"/>
      <c r="AN36" s="166"/>
      <c r="AO36" s="166"/>
      <c r="AP36" s="166"/>
      <c r="AQ36" s="166"/>
      <c r="AR36" s="166"/>
      <c r="AS36" s="166"/>
    </row>
    <row r="37" spans="1:45" ht="17.25" customHeight="1" x14ac:dyDescent="0.25">
      <c r="A37" s="360"/>
      <c r="B37" s="361"/>
      <c r="C37" s="361"/>
      <c r="D37" s="361"/>
      <c r="E37" s="361"/>
      <c r="F37" s="361"/>
      <c r="G37" s="361"/>
      <c r="H37" s="361"/>
      <c r="I37" s="361"/>
      <c r="J37" s="361"/>
      <c r="K37" s="361"/>
      <c r="L37" s="361"/>
      <c r="M37" s="361"/>
      <c r="N37" s="361"/>
      <c r="O37" s="361"/>
      <c r="P37" s="361"/>
      <c r="Q37" s="361"/>
      <c r="R37" s="361"/>
      <c r="S37" s="361"/>
      <c r="T37" s="361"/>
      <c r="U37" s="361"/>
      <c r="V37" s="361"/>
      <c r="W37" s="361"/>
      <c r="X37" s="361"/>
      <c r="Y37" s="361"/>
      <c r="Z37" s="361"/>
      <c r="AA37" s="361"/>
      <c r="AB37" s="361"/>
      <c r="AC37" s="361"/>
      <c r="AD37" s="361"/>
      <c r="AE37" s="361"/>
      <c r="AF37" s="361"/>
      <c r="AG37" s="361"/>
      <c r="AH37" s="361"/>
      <c r="AI37" s="361"/>
      <c r="AJ37" s="361"/>
      <c r="AK37" s="344"/>
      <c r="AL37" s="344"/>
      <c r="AM37" s="166"/>
      <c r="AN37" s="166"/>
      <c r="AO37" s="166"/>
      <c r="AP37" s="166"/>
      <c r="AQ37" s="166"/>
      <c r="AR37" s="166"/>
      <c r="AS37" s="166"/>
    </row>
    <row r="38" spans="1:45" ht="17.25" customHeight="1" x14ac:dyDescent="0.25">
      <c r="A38" s="327" t="s">
        <v>352</v>
      </c>
      <c r="B38" s="328"/>
      <c r="C38" s="328"/>
      <c r="D38" s="328"/>
      <c r="E38" s="328"/>
      <c r="F38" s="328"/>
      <c r="G38" s="328"/>
      <c r="H38" s="328"/>
      <c r="I38" s="328"/>
      <c r="J38" s="328"/>
      <c r="K38" s="328"/>
      <c r="L38" s="328"/>
      <c r="M38" s="328"/>
      <c r="N38" s="328"/>
      <c r="O38" s="328"/>
      <c r="P38" s="328"/>
      <c r="Q38" s="328"/>
      <c r="R38" s="328"/>
      <c r="S38" s="328"/>
      <c r="T38" s="328"/>
      <c r="U38" s="328"/>
      <c r="V38" s="328"/>
      <c r="W38" s="328"/>
      <c r="X38" s="328"/>
      <c r="Y38" s="328"/>
      <c r="Z38" s="328"/>
      <c r="AA38" s="328"/>
      <c r="AB38" s="328"/>
      <c r="AC38" s="328"/>
      <c r="AD38" s="328"/>
      <c r="AE38" s="328"/>
      <c r="AF38" s="328"/>
      <c r="AG38" s="328"/>
      <c r="AH38" s="328"/>
      <c r="AI38" s="328"/>
      <c r="AJ38" s="328"/>
      <c r="AK38" s="329"/>
      <c r="AL38" s="329"/>
      <c r="AM38" s="166"/>
      <c r="AN38" s="166"/>
      <c r="AO38" s="166"/>
      <c r="AP38" s="166"/>
      <c r="AQ38" s="166"/>
      <c r="AR38" s="166"/>
      <c r="AS38" s="166"/>
    </row>
    <row r="39" spans="1:45" ht="17.25" customHeight="1" thickBot="1" x14ac:dyDescent="0.3">
      <c r="A39" s="345" t="s">
        <v>351</v>
      </c>
      <c r="B39" s="346"/>
      <c r="C39" s="346"/>
      <c r="D39" s="346"/>
      <c r="E39" s="346"/>
      <c r="F39" s="346"/>
      <c r="G39" s="346"/>
      <c r="H39" s="346"/>
      <c r="I39" s="346"/>
      <c r="J39" s="346"/>
      <c r="K39" s="346"/>
      <c r="L39" s="346"/>
      <c r="M39" s="346"/>
      <c r="N39" s="346"/>
      <c r="O39" s="346"/>
      <c r="P39" s="346"/>
      <c r="Q39" s="346"/>
      <c r="R39" s="346"/>
      <c r="S39" s="346"/>
      <c r="T39" s="346"/>
      <c r="U39" s="346"/>
      <c r="V39" s="346"/>
      <c r="W39" s="346"/>
      <c r="X39" s="346"/>
      <c r="Y39" s="346"/>
      <c r="Z39" s="346"/>
      <c r="AA39" s="346"/>
      <c r="AB39" s="346"/>
      <c r="AC39" s="346"/>
      <c r="AD39" s="346"/>
      <c r="AE39" s="346"/>
      <c r="AF39" s="346"/>
      <c r="AG39" s="346"/>
      <c r="AH39" s="346"/>
      <c r="AI39" s="346"/>
      <c r="AJ39" s="346"/>
      <c r="AK39" s="347"/>
      <c r="AL39" s="347"/>
      <c r="AM39" s="166"/>
      <c r="AN39" s="166"/>
      <c r="AO39" s="166"/>
      <c r="AP39" s="166"/>
      <c r="AQ39" s="166"/>
      <c r="AR39" s="166"/>
      <c r="AS39" s="166"/>
    </row>
    <row r="40" spans="1:45" ht="17.25" customHeight="1" x14ac:dyDescent="0.25">
      <c r="A40" s="360" t="s">
        <v>350</v>
      </c>
      <c r="B40" s="361"/>
      <c r="C40" s="361"/>
      <c r="D40" s="361"/>
      <c r="E40" s="361"/>
      <c r="F40" s="361"/>
      <c r="G40" s="361"/>
      <c r="H40" s="361"/>
      <c r="I40" s="361"/>
      <c r="J40" s="361"/>
      <c r="K40" s="361"/>
      <c r="L40" s="361"/>
      <c r="M40" s="361"/>
      <c r="N40" s="361"/>
      <c r="O40" s="361"/>
      <c r="P40" s="361"/>
      <c r="Q40" s="361"/>
      <c r="R40" s="361"/>
      <c r="S40" s="361"/>
      <c r="T40" s="361"/>
      <c r="U40" s="361"/>
      <c r="V40" s="361"/>
      <c r="W40" s="361"/>
      <c r="X40" s="361"/>
      <c r="Y40" s="361"/>
      <c r="Z40" s="361"/>
      <c r="AA40" s="361"/>
      <c r="AB40" s="361"/>
      <c r="AC40" s="361"/>
      <c r="AD40" s="361"/>
      <c r="AE40" s="361"/>
      <c r="AF40" s="361"/>
      <c r="AG40" s="361"/>
      <c r="AH40" s="361"/>
      <c r="AI40" s="361"/>
      <c r="AJ40" s="361"/>
      <c r="AK40" s="344"/>
      <c r="AL40" s="344"/>
      <c r="AM40" s="166"/>
      <c r="AN40" s="166"/>
      <c r="AO40" s="166"/>
      <c r="AP40" s="166"/>
      <c r="AQ40" s="166"/>
      <c r="AR40" s="166"/>
      <c r="AS40" s="166"/>
    </row>
    <row r="41" spans="1:45" ht="17.25" customHeight="1" x14ac:dyDescent="0.25">
      <c r="A41" s="327" t="s">
        <v>349</v>
      </c>
      <c r="B41" s="328"/>
      <c r="C41" s="328"/>
      <c r="D41" s="328"/>
      <c r="E41" s="328"/>
      <c r="F41" s="328"/>
      <c r="G41" s="328"/>
      <c r="H41" s="328"/>
      <c r="I41" s="328"/>
      <c r="J41" s="328"/>
      <c r="K41" s="328"/>
      <c r="L41" s="328"/>
      <c r="M41" s="328"/>
      <c r="N41" s="328"/>
      <c r="O41" s="328"/>
      <c r="P41" s="328"/>
      <c r="Q41" s="328"/>
      <c r="R41" s="328"/>
      <c r="S41" s="328"/>
      <c r="T41" s="328"/>
      <c r="U41" s="328"/>
      <c r="V41" s="328"/>
      <c r="W41" s="328"/>
      <c r="X41" s="328"/>
      <c r="Y41" s="328"/>
      <c r="Z41" s="328"/>
      <c r="AA41" s="328"/>
      <c r="AB41" s="328"/>
      <c r="AC41" s="328"/>
      <c r="AD41" s="328"/>
      <c r="AE41" s="328"/>
      <c r="AF41" s="328"/>
      <c r="AG41" s="328"/>
      <c r="AH41" s="328"/>
      <c r="AI41" s="328"/>
      <c r="AJ41" s="328"/>
      <c r="AK41" s="329"/>
      <c r="AL41" s="329"/>
      <c r="AM41" s="166"/>
      <c r="AN41" s="166"/>
      <c r="AO41" s="166"/>
      <c r="AP41" s="166"/>
      <c r="AQ41" s="166"/>
      <c r="AR41" s="166"/>
      <c r="AS41" s="166"/>
    </row>
    <row r="42" spans="1:45" ht="17.25" customHeight="1" x14ac:dyDescent="0.25">
      <c r="A42" s="327" t="s">
        <v>348</v>
      </c>
      <c r="B42" s="328"/>
      <c r="C42" s="328"/>
      <c r="D42" s="328"/>
      <c r="E42" s="328"/>
      <c r="F42" s="328"/>
      <c r="G42" s="328"/>
      <c r="H42" s="328"/>
      <c r="I42" s="328"/>
      <c r="J42" s="328"/>
      <c r="K42" s="328"/>
      <c r="L42" s="328"/>
      <c r="M42" s="328"/>
      <c r="N42" s="328"/>
      <c r="O42" s="328"/>
      <c r="P42" s="328"/>
      <c r="Q42" s="328"/>
      <c r="R42" s="328"/>
      <c r="S42" s="328"/>
      <c r="T42" s="328"/>
      <c r="U42" s="328"/>
      <c r="V42" s="328"/>
      <c r="W42" s="328"/>
      <c r="X42" s="328"/>
      <c r="Y42" s="328"/>
      <c r="Z42" s="328"/>
      <c r="AA42" s="328"/>
      <c r="AB42" s="328"/>
      <c r="AC42" s="328"/>
      <c r="AD42" s="328"/>
      <c r="AE42" s="328"/>
      <c r="AF42" s="328"/>
      <c r="AG42" s="328"/>
      <c r="AH42" s="328"/>
      <c r="AI42" s="328"/>
      <c r="AJ42" s="328"/>
      <c r="AK42" s="329"/>
      <c r="AL42" s="329"/>
      <c r="AM42" s="166"/>
      <c r="AN42" s="166"/>
      <c r="AO42" s="166"/>
      <c r="AP42" s="166"/>
      <c r="AQ42" s="166"/>
      <c r="AR42" s="166"/>
      <c r="AS42" s="166"/>
    </row>
    <row r="43" spans="1:45" ht="17.25" customHeight="1" x14ac:dyDescent="0.25">
      <c r="A43" s="327" t="s">
        <v>347</v>
      </c>
      <c r="B43" s="328"/>
      <c r="C43" s="328"/>
      <c r="D43" s="328"/>
      <c r="E43" s="328"/>
      <c r="F43" s="328"/>
      <c r="G43" s="328"/>
      <c r="H43" s="328"/>
      <c r="I43" s="328"/>
      <c r="J43" s="328"/>
      <c r="K43" s="328"/>
      <c r="L43" s="328"/>
      <c r="M43" s="328"/>
      <c r="N43" s="328"/>
      <c r="O43" s="328"/>
      <c r="P43" s="328"/>
      <c r="Q43" s="328"/>
      <c r="R43" s="328"/>
      <c r="S43" s="328"/>
      <c r="T43" s="328"/>
      <c r="U43" s="328"/>
      <c r="V43" s="328"/>
      <c r="W43" s="328"/>
      <c r="X43" s="328"/>
      <c r="Y43" s="328"/>
      <c r="Z43" s="328"/>
      <c r="AA43" s="328"/>
      <c r="AB43" s="328"/>
      <c r="AC43" s="328"/>
      <c r="AD43" s="328"/>
      <c r="AE43" s="328"/>
      <c r="AF43" s="328"/>
      <c r="AG43" s="328"/>
      <c r="AH43" s="328"/>
      <c r="AI43" s="328"/>
      <c r="AJ43" s="328"/>
      <c r="AK43" s="329"/>
      <c r="AL43" s="329"/>
      <c r="AM43" s="166"/>
      <c r="AN43" s="166"/>
      <c r="AO43" s="166"/>
      <c r="AP43" s="166"/>
      <c r="AQ43" s="166"/>
      <c r="AR43" s="166"/>
      <c r="AS43" s="166"/>
    </row>
    <row r="44" spans="1:45" ht="17.25" customHeight="1" x14ac:dyDescent="0.25">
      <c r="A44" s="327" t="s">
        <v>346</v>
      </c>
      <c r="B44" s="328"/>
      <c r="C44" s="328"/>
      <c r="D44" s="328"/>
      <c r="E44" s="328"/>
      <c r="F44" s="328"/>
      <c r="G44" s="328"/>
      <c r="H44" s="328"/>
      <c r="I44" s="328"/>
      <c r="J44" s="328"/>
      <c r="K44" s="328"/>
      <c r="L44" s="328"/>
      <c r="M44" s="328"/>
      <c r="N44" s="328"/>
      <c r="O44" s="328"/>
      <c r="P44" s="328"/>
      <c r="Q44" s="328"/>
      <c r="R44" s="328"/>
      <c r="S44" s="328"/>
      <c r="T44" s="328"/>
      <c r="U44" s="328"/>
      <c r="V44" s="328"/>
      <c r="W44" s="328"/>
      <c r="X44" s="328"/>
      <c r="Y44" s="328"/>
      <c r="Z44" s="328"/>
      <c r="AA44" s="328"/>
      <c r="AB44" s="328"/>
      <c r="AC44" s="328"/>
      <c r="AD44" s="328"/>
      <c r="AE44" s="328"/>
      <c r="AF44" s="328"/>
      <c r="AG44" s="328"/>
      <c r="AH44" s="328"/>
      <c r="AI44" s="328"/>
      <c r="AJ44" s="328"/>
      <c r="AK44" s="329"/>
      <c r="AL44" s="329"/>
      <c r="AM44" s="166"/>
      <c r="AN44" s="166"/>
      <c r="AO44" s="166"/>
      <c r="AP44" s="166"/>
      <c r="AQ44" s="166"/>
      <c r="AR44" s="166"/>
      <c r="AS44" s="166"/>
    </row>
    <row r="45" spans="1:45" ht="17.25" customHeight="1" x14ac:dyDescent="0.25">
      <c r="A45" s="327" t="s">
        <v>345</v>
      </c>
      <c r="B45" s="328"/>
      <c r="C45" s="328"/>
      <c r="D45" s="328"/>
      <c r="E45" s="328"/>
      <c r="F45" s="328"/>
      <c r="G45" s="328"/>
      <c r="H45" s="328"/>
      <c r="I45" s="328"/>
      <c r="J45" s="328"/>
      <c r="K45" s="328"/>
      <c r="L45" s="328"/>
      <c r="M45" s="328"/>
      <c r="N45" s="328"/>
      <c r="O45" s="328"/>
      <c r="P45" s="328"/>
      <c r="Q45" s="328"/>
      <c r="R45" s="328"/>
      <c r="S45" s="328"/>
      <c r="T45" s="328"/>
      <c r="U45" s="328"/>
      <c r="V45" s="328"/>
      <c r="W45" s="328"/>
      <c r="X45" s="328"/>
      <c r="Y45" s="328"/>
      <c r="Z45" s="328"/>
      <c r="AA45" s="328"/>
      <c r="AB45" s="328"/>
      <c r="AC45" s="328"/>
      <c r="AD45" s="328"/>
      <c r="AE45" s="328"/>
      <c r="AF45" s="328"/>
      <c r="AG45" s="328"/>
      <c r="AH45" s="328"/>
      <c r="AI45" s="328"/>
      <c r="AJ45" s="328"/>
      <c r="AK45" s="329"/>
      <c r="AL45" s="329"/>
      <c r="AM45" s="166"/>
      <c r="AN45" s="166"/>
      <c r="AO45" s="166"/>
      <c r="AP45" s="166"/>
      <c r="AQ45" s="166"/>
      <c r="AR45" s="166"/>
      <c r="AS45" s="166"/>
    </row>
    <row r="46" spans="1:45" ht="17.25" customHeight="1" thickBot="1" x14ac:dyDescent="0.3">
      <c r="A46" s="354" t="s">
        <v>344</v>
      </c>
      <c r="B46" s="355"/>
      <c r="C46" s="355"/>
      <c r="D46" s="355"/>
      <c r="E46" s="355"/>
      <c r="F46" s="355"/>
      <c r="G46" s="355"/>
      <c r="H46" s="355"/>
      <c r="I46" s="355"/>
      <c r="J46" s="355"/>
      <c r="K46" s="355"/>
      <c r="L46" s="355"/>
      <c r="M46" s="355"/>
      <c r="N46" s="355"/>
      <c r="O46" s="355"/>
      <c r="P46" s="355"/>
      <c r="Q46" s="355"/>
      <c r="R46" s="355"/>
      <c r="S46" s="355"/>
      <c r="T46" s="355"/>
      <c r="U46" s="355"/>
      <c r="V46" s="355"/>
      <c r="W46" s="355"/>
      <c r="X46" s="355"/>
      <c r="Y46" s="355"/>
      <c r="Z46" s="355"/>
      <c r="AA46" s="355"/>
      <c r="AB46" s="355"/>
      <c r="AC46" s="355"/>
      <c r="AD46" s="355"/>
      <c r="AE46" s="355"/>
      <c r="AF46" s="355"/>
      <c r="AG46" s="355"/>
      <c r="AH46" s="355"/>
      <c r="AI46" s="355"/>
      <c r="AJ46" s="355"/>
      <c r="AK46" s="356"/>
      <c r="AL46" s="356"/>
      <c r="AM46" s="166"/>
      <c r="AN46" s="166"/>
      <c r="AO46" s="166"/>
      <c r="AP46" s="166"/>
      <c r="AQ46" s="166"/>
      <c r="AR46" s="166"/>
      <c r="AS46" s="166"/>
    </row>
    <row r="47" spans="1:45" ht="24" customHeight="1" x14ac:dyDescent="0.25">
      <c r="A47" s="357" t="s">
        <v>343</v>
      </c>
      <c r="B47" s="358"/>
      <c r="C47" s="358"/>
      <c r="D47" s="358"/>
      <c r="E47" s="358"/>
      <c r="F47" s="358"/>
      <c r="G47" s="358"/>
      <c r="H47" s="358"/>
      <c r="I47" s="358"/>
      <c r="J47" s="358"/>
      <c r="K47" s="358"/>
      <c r="L47" s="358"/>
      <c r="M47" s="358"/>
      <c r="N47" s="358"/>
      <c r="O47" s="358"/>
      <c r="P47" s="358"/>
      <c r="Q47" s="358"/>
      <c r="R47" s="358"/>
      <c r="S47" s="358"/>
      <c r="T47" s="358"/>
      <c r="U47" s="358"/>
      <c r="V47" s="358"/>
      <c r="W47" s="358"/>
      <c r="X47" s="358"/>
      <c r="Y47" s="358"/>
      <c r="Z47" s="358"/>
      <c r="AA47" s="358"/>
      <c r="AB47" s="358"/>
      <c r="AC47" s="358"/>
      <c r="AD47" s="358"/>
      <c r="AE47" s="358"/>
      <c r="AF47" s="358"/>
      <c r="AG47" s="358"/>
      <c r="AH47" s="358"/>
      <c r="AI47" s="358"/>
      <c r="AJ47" s="359"/>
      <c r="AK47" s="344" t="s">
        <v>5</v>
      </c>
      <c r="AL47" s="344"/>
      <c r="AM47" s="344" t="s">
        <v>324</v>
      </c>
      <c r="AN47" s="344"/>
      <c r="AO47" s="168" t="s">
        <v>323</v>
      </c>
      <c r="AP47" s="168" t="s">
        <v>322</v>
      </c>
      <c r="AQ47" s="166"/>
    </row>
    <row r="48" spans="1:45" ht="12" customHeight="1" x14ac:dyDescent="0.25">
      <c r="A48" s="327" t="s">
        <v>342</v>
      </c>
      <c r="B48" s="328"/>
      <c r="C48" s="328"/>
      <c r="D48" s="328"/>
      <c r="E48" s="328"/>
      <c r="F48" s="328"/>
      <c r="G48" s="328"/>
      <c r="H48" s="328"/>
      <c r="I48" s="328"/>
      <c r="J48" s="328"/>
      <c r="K48" s="328"/>
      <c r="L48" s="328"/>
      <c r="M48" s="328"/>
      <c r="N48" s="328"/>
      <c r="O48" s="328"/>
      <c r="P48" s="328"/>
      <c r="Q48" s="328"/>
      <c r="R48" s="328"/>
      <c r="S48" s="328"/>
      <c r="T48" s="328"/>
      <c r="U48" s="328"/>
      <c r="V48" s="328"/>
      <c r="W48" s="328"/>
      <c r="X48" s="328"/>
      <c r="Y48" s="328"/>
      <c r="Z48" s="328"/>
      <c r="AA48" s="328"/>
      <c r="AB48" s="328"/>
      <c r="AC48" s="328"/>
      <c r="AD48" s="328"/>
      <c r="AE48" s="328"/>
      <c r="AF48" s="328"/>
      <c r="AG48" s="328"/>
      <c r="AH48" s="328"/>
      <c r="AI48" s="328"/>
      <c r="AJ48" s="328"/>
      <c r="AK48" s="329"/>
      <c r="AL48" s="329"/>
      <c r="AM48" s="329"/>
      <c r="AN48" s="329"/>
      <c r="AO48" s="169"/>
      <c r="AP48" s="169"/>
      <c r="AQ48" s="166"/>
    </row>
    <row r="49" spans="1:43" ht="12" customHeight="1" x14ac:dyDescent="0.25">
      <c r="A49" s="327" t="s">
        <v>341</v>
      </c>
      <c r="B49" s="328"/>
      <c r="C49" s="328"/>
      <c r="D49" s="328"/>
      <c r="E49" s="328"/>
      <c r="F49" s="328"/>
      <c r="G49" s="328"/>
      <c r="H49" s="328"/>
      <c r="I49" s="328"/>
      <c r="J49" s="328"/>
      <c r="K49" s="328"/>
      <c r="L49" s="328"/>
      <c r="M49" s="328"/>
      <c r="N49" s="328"/>
      <c r="O49" s="328"/>
      <c r="P49" s="328"/>
      <c r="Q49" s="328"/>
      <c r="R49" s="328"/>
      <c r="S49" s="328"/>
      <c r="T49" s="328"/>
      <c r="U49" s="328"/>
      <c r="V49" s="328"/>
      <c r="W49" s="328"/>
      <c r="X49" s="328"/>
      <c r="Y49" s="328"/>
      <c r="Z49" s="328"/>
      <c r="AA49" s="328"/>
      <c r="AB49" s="328"/>
      <c r="AC49" s="328"/>
      <c r="AD49" s="328"/>
      <c r="AE49" s="328"/>
      <c r="AF49" s="328"/>
      <c r="AG49" s="328"/>
      <c r="AH49" s="328"/>
      <c r="AI49" s="328"/>
      <c r="AJ49" s="328"/>
      <c r="AK49" s="329"/>
      <c r="AL49" s="329"/>
      <c r="AM49" s="329"/>
      <c r="AN49" s="329"/>
      <c r="AO49" s="169"/>
      <c r="AP49" s="169"/>
      <c r="AQ49" s="166"/>
    </row>
    <row r="50" spans="1:43" ht="12" customHeight="1" thickBot="1" x14ac:dyDescent="0.3">
      <c r="A50" s="345" t="s">
        <v>340</v>
      </c>
      <c r="B50" s="346"/>
      <c r="C50" s="346"/>
      <c r="D50" s="346"/>
      <c r="E50" s="346"/>
      <c r="F50" s="346"/>
      <c r="G50" s="346"/>
      <c r="H50" s="346"/>
      <c r="I50" s="346"/>
      <c r="J50" s="346"/>
      <c r="K50" s="346"/>
      <c r="L50" s="346"/>
      <c r="M50" s="346"/>
      <c r="N50" s="346"/>
      <c r="O50" s="346"/>
      <c r="P50" s="346"/>
      <c r="Q50" s="346"/>
      <c r="R50" s="346"/>
      <c r="S50" s="346"/>
      <c r="T50" s="346"/>
      <c r="U50" s="346"/>
      <c r="V50" s="346"/>
      <c r="W50" s="346"/>
      <c r="X50" s="346"/>
      <c r="Y50" s="346"/>
      <c r="Z50" s="346"/>
      <c r="AA50" s="346"/>
      <c r="AB50" s="346"/>
      <c r="AC50" s="346"/>
      <c r="AD50" s="346"/>
      <c r="AE50" s="346"/>
      <c r="AF50" s="346"/>
      <c r="AG50" s="346"/>
      <c r="AH50" s="346"/>
      <c r="AI50" s="346"/>
      <c r="AJ50" s="346"/>
      <c r="AK50" s="347"/>
      <c r="AL50" s="347"/>
      <c r="AM50" s="347"/>
      <c r="AN50" s="347"/>
      <c r="AO50" s="170"/>
      <c r="AP50" s="170"/>
      <c r="AQ50" s="166"/>
    </row>
    <row r="51" spans="1:43" ht="6.75" customHeight="1" thickBot="1" x14ac:dyDescent="0.3">
      <c r="A51" s="171"/>
      <c r="B51" s="171"/>
      <c r="C51" s="171"/>
      <c r="D51" s="171"/>
      <c r="E51" s="171"/>
      <c r="F51" s="171"/>
      <c r="G51" s="171"/>
      <c r="H51" s="171"/>
      <c r="I51" s="171"/>
      <c r="J51" s="171"/>
      <c r="K51" s="171"/>
      <c r="L51" s="171"/>
      <c r="M51" s="171"/>
      <c r="N51" s="171"/>
      <c r="O51" s="171"/>
      <c r="P51" s="171"/>
      <c r="Q51" s="171"/>
      <c r="R51" s="171"/>
      <c r="S51" s="171"/>
      <c r="T51" s="171"/>
      <c r="U51" s="171"/>
      <c r="V51" s="171"/>
      <c r="W51" s="171"/>
      <c r="X51" s="171"/>
      <c r="Y51" s="171"/>
      <c r="Z51" s="171"/>
      <c r="AA51" s="171"/>
      <c r="AB51" s="171"/>
      <c r="AC51" s="171"/>
      <c r="AD51" s="171"/>
      <c r="AE51" s="171"/>
      <c r="AF51" s="171"/>
      <c r="AG51" s="171"/>
      <c r="AH51" s="171"/>
      <c r="AI51" s="171"/>
      <c r="AJ51" s="171"/>
      <c r="AK51" s="171"/>
      <c r="AL51" s="171"/>
      <c r="AM51" s="166"/>
      <c r="AN51" s="166"/>
      <c r="AO51" s="166"/>
      <c r="AP51" s="166"/>
      <c r="AQ51" s="166"/>
    </row>
    <row r="52" spans="1:43" ht="24" customHeight="1" x14ac:dyDescent="0.25">
      <c r="A52" s="342" t="s">
        <v>339</v>
      </c>
      <c r="B52" s="343"/>
      <c r="C52" s="343"/>
      <c r="D52" s="343"/>
      <c r="E52" s="343"/>
      <c r="F52" s="343"/>
      <c r="G52" s="343"/>
      <c r="H52" s="343"/>
      <c r="I52" s="343"/>
      <c r="J52" s="343"/>
      <c r="K52" s="343"/>
      <c r="L52" s="343"/>
      <c r="M52" s="343"/>
      <c r="N52" s="343"/>
      <c r="O52" s="343"/>
      <c r="P52" s="343"/>
      <c r="Q52" s="343"/>
      <c r="R52" s="343"/>
      <c r="S52" s="343"/>
      <c r="T52" s="343"/>
      <c r="U52" s="343"/>
      <c r="V52" s="343"/>
      <c r="W52" s="343"/>
      <c r="X52" s="343"/>
      <c r="Y52" s="343"/>
      <c r="Z52" s="343"/>
      <c r="AA52" s="343"/>
      <c r="AB52" s="343"/>
      <c r="AC52" s="343"/>
      <c r="AD52" s="343"/>
      <c r="AE52" s="343"/>
      <c r="AF52" s="343"/>
      <c r="AG52" s="343"/>
      <c r="AH52" s="343"/>
      <c r="AI52" s="343"/>
      <c r="AJ52" s="343"/>
      <c r="AK52" s="344" t="s">
        <v>5</v>
      </c>
      <c r="AL52" s="344"/>
      <c r="AM52" s="344" t="s">
        <v>324</v>
      </c>
      <c r="AN52" s="344"/>
      <c r="AO52" s="168" t="s">
        <v>323</v>
      </c>
      <c r="AP52" s="168" t="s">
        <v>322</v>
      </c>
      <c r="AQ52" s="166"/>
    </row>
    <row r="53" spans="1:43" ht="11.25" customHeight="1" x14ac:dyDescent="0.25">
      <c r="A53" s="351" t="s">
        <v>338</v>
      </c>
      <c r="B53" s="352"/>
      <c r="C53" s="352"/>
      <c r="D53" s="352"/>
      <c r="E53" s="352"/>
      <c r="F53" s="352"/>
      <c r="G53" s="352"/>
      <c r="H53" s="352"/>
      <c r="I53" s="352"/>
      <c r="J53" s="352"/>
      <c r="K53" s="352"/>
      <c r="L53" s="352"/>
      <c r="M53" s="352"/>
      <c r="N53" s="352"/>
      <c r="O53" s="352"/>
      <c r="P53" s="352"/>
      <c r="Q53" s="352"/>
      <c r="R53" s="352"/>
      <c r="S53" s="352"/>
      <c r="T53" s="352"/>
      <c r="U53" s="352"/>
      <c r="V53" s="352"/>
      <c r="W53" s="352"/>
      <c r="X53" s="352"/>
      <c r="Y53" s="352"/>
      <c r="Z53" s="352"/>
      <c r="AA53" s="352"/>
      <c r="AB53" s="352"/>
      <c r="AC53" s="352"/>
      <c r="AD53" s="352"/>
      <c r="AE53" s="352"/>
      <c r="AF53" s="352"/>
      <c r="AG53" s="352"/>
      <c r="AH53" s="352"/>
      <c r="AI53" s="352"/>
      <c r="AJ53" s="352"/>
      <c r="AK53" s="353"/>
      <c r="AL53" s="353"/>
      <c r="AM53" s="353"/>
      <c r="AN53" s="353"/>
      <c r="AO53" s="172"/>
      <c r="AP53" s="172"/>
      <c r="AQ53" s="166"/>
    </row>
    <row r="54" spans="1:43" ht="12" customHeight="1" x14ac:dyDescent="0.25">
      <c r="A54" s="327" t="s">
        <v>337</v>
      </c>
      <c r="B54" s="328"/>
      <c r="C54" s="328"/>
      <c r="D54" s="328"/>
      <c r="E54" s="328"/>
      <c r="F54" s="328"/>
      <c r="G54" s="328"/>
      <c r="H54" s="328"/>
      <c r="I54" s="328"/>
      <c r="J54" s="328"/>
      <c r="K54" s="328"/>
      <c r="L54" s="328"/>
      <c r="M54" s="328"/>
      <c r="N54" s="328"/>
      <c r="O54" s="328"/>
      <c r="P54" s="328"/>
      <c r="Q54" s="328"/>
      <c r="R54" s="328"/>
      <c r="S54" s="328"/>
      <c r="T54" s="328"/>
      <c r="U54" s="328"/>
      <c r="V54" s="328"/>
      <c r="W54" s="328"/>
      <c r="X54" s="328"/>
      <c r="Y54" s="328"/>
      <c r="Z54" s="328"/>
      <c r="AA54" s="328"/>
      <c r="AB54" s="328"/>
      <c r="AC54" s="328"/>
      <c r="AD54" s="328"/>
      <c r="AE54" s="328"/>
      <c r="AF54" s="328"/>
      <c r="AG54" s="328"/>
      <c r="AH54" s="328"/>
      <c r="AI54" s="328"/>
      <c r="AJ54" s="328"/>
      <c r="AK54" s="329"/>
      <c r="AL54" s="329"/>
      <c r="AM54" s="329"/>
      <c r="AN54" s="329"/>
      <c r="AO54" s="169"/>
      <c r="AP54" s="169"/>
      <c r="AQ54" s="166"/>
    </row>
    <row r="55" spans="1:43" ht="12" customHeight="1" x14ac:dyDescent="0.25">
      <c r="A55" s="327" t="s">
        <v>336</v>
      </c>
      <c r="B55" s="328"/>
      <c r="C55" s="328"/>
      <c r="D55" s="328"/>
      <c r="E55" s="328"/>
      <c r="F55" s="328"/>
      <c r="G55" s="328"/>
      <c r="H55" s="328"/>
      <c r="I55" s="328"/>
      <c r="J55" s="328"/>
      <c r="K55" s="328"/>
      <c r="L55" s="328"/>
      <c r="M55" s="328"/>
      <c r="N55" s="328"/>
      <c r="O55" s="328"/>
      <c r="P55" s="328"/>
      <c r="Q55" s="328"/>
      <c r="R55" s="328"/>
      <c r="S55" s="328"/>
      <c r="T55" s="328"/>
      <c r="U55" s="328"/>
      <c r="V55" s="328"/>
      <c r="W55" s="328"/>
      <c r="X55" s="328"/>
      <c r="Y55" s="328"/>
      <c r="Z55" s="328"/>
      <c r="AA55" s="328"/>
      <c r="AB55" s="328"/>
      <c r="AC55" s="328"/>
      <c r="AD55" s="328"/>
      <c r="AE55" s="328"/>
      <c r="AF55" s="328"/>
      <c r="AG55" s="328"/>
      <c r="AH55" s="328"/>
      <c r="AI55" s="328"/>
      <c r="AJ55" s="328"/>
      <c r="AK55" s="329"/>
      <c r="AL55" s="329"/>
      <c r="AM55" s="329"/>
      <c r="AN55" s="329"/>
      <c r="AO55" s="169"/>
      <c r="AP55" s="169"/>
      <c r="AQ55" s="166"/>
    </row>
    <row r="56" spans="1:43" ht="12" customHeight="1" thickBot="1" x14ac:dyDescent="0.3">
      <c r="A56" s="345" t="s">
        <v>335</v>
      </c>
      <c r="B56" s="346"/>
      <c r="C56" s="346"/>
      <c r="D56" s="346"/>
      <c r="E56" s="346"/>
      <c r="F56" s="346"/>
      <c r="G56" s="346"/>
      <c r="H56" s="346"/>
      <c r="I56" s="346"/>
      <c r="J56" s="346"/>
      <c r="K56" s="346"/>
      <c r="L56" s="346"/>
      <c r="M56" s="346"/>
      <c r="N56" s="346"/>
      <c r="O56" s="346"/>
      <c r="P56" s="346"/>
      <c r="Q56" s="346"/>
      <c r="R56" s="346"/>
      <c r="S56" s="346"/>
      <c r="T56" s="346"/>
      <c r="U56" s="346"/>
      <c r="V56" s="346"/>
      <c r="W56" s="346"/>
      <c r="X56" s="346"/>
      <c r="Y56" s="346"/>
      <c r="Z56" s="346"/>
      <c r="AA56" s="346"/>
      <c r="AB56" s="346"/>
      <c r="AC56" s="346"/>
      <c r="AD56" s="346"/>
      <c r="AE56" s="346"/>
      <c r="AF56" s="346"/>
      <c r="AG56" s="346"/>
      <c r="AH56" s="346"/>
      <c r="AI56" s="346"/>
      <c r="AJ56" s="346"/>
      <c r="AK56" s="347"/>
      <c r="AL56" s="347"/>
      <c r="AM56" s="347"/>
      <c r="AN56" s="347"/>
      <c r="AO56" s="170"/>
      <c r="AP56" s="170"/>
      <c r="AQ56" s="166"/>
    </row>
    <row r="57" spans="1:43" ht="6" customHeight="1" thickBot="1" x14ac:dyDescent="0.3">
      <c r="A57" s="171"/>
      <c r="B57" s="171"/>
      <c r="C57" s="171"/>
      <c r="D57" s="171"/>
      <c r="E57" s="171"/>
      <c r="F57" s="171"/>
      <c r="G57" s="171"/>
      <c r="H57" s="171"/>
      <c r="I57" s="171"/>
      <c r="J57" s="171"/>
      <c r="K57" s="171"/>
      <c r="L57" s="171"/>
      <c r="M57" s="171"/>
      <c r="N57" s="171"/>
      <c r="O57" s="171"/>
      <c r="P57" s="171"/>
      <c r="Q57" s="171"/>
      <c r="R57" s="171"/>
      <c r="S57" s="171"/>
      <c r="T57" s="171"/>
      <c r="U57" s="171"/>
      <c r="V57" s="171"/>
      <c r="W57" s="171"/>
      <c r="X57" s="171"/>
      <c r="Y57" s="171"/>
      <c r="Z57" s="171"/>
      <c r="AA57" s="171"/>
      <c r="AB57" s="171"/>
      <c r="AC57" s="171"/>
      <c r="AD57" s="171"/>
      <c r="AE57" s="171"/>
      <c r="AF57" s="171"/>
      <c r="AG57" s="171"/>
      <c r="AH57" s="171"/>
      <c r="AI57" s="171"/>
      <c r="AJ57" s="171"/>
      <c r="AK57" s="171"/>
      <c r="AL57" s="171"/>
      <c r="AM57" s="166"/>
      <c r="AN57" s="166"/>
      <c r="AO57" s="166"/>
      <c r="AP57" s="166"/>
      <c r="AQ57" s="166"/>
    </row>
    <row r="58" spans="1:43" ht="24" customHeight="1" x14ac:dyDescent="0.25">
      <c r="A58" s="342" t="s">
        <v>334</v>
      </c>
      <c r="B58" s="343"/>
      <c r="C58" s="343"/>
      <c r="D58" s="343"/>
      <c r="E58" s="343"/>
      <c r="F58" s="343"/>
      <c r="G58" s="343"/>
      <c r="H58" s="343"/>
      <c r="I58" s="343"/>
      <c r="J58" s="343"/>
      <c r="K58" s="343"/>
      <c r="L58" s="343"/>
      <c r="M58" s="343"/>
      <c r="N58" s="343"/>
      <c r="O58" s="343"/>
      <c r="P58" s="343"/>
      <c r="Q58" s="343"/>
      <c r="R58" s="343"/>
      <c r="S58" s="343"/>
      <c r="T58" s="343"/>
      <c r="U58" s="343"/>
      <c r="V58" s="343"/>
      <c r="W58" s="343"/>
      <c r="X58" s="343"/>
      <c r="Y58" s="343"/>
      <c r="Z58" s="343"/>
      <c r="AA58" s="343"/>
      <c r="AB58" s="343"/>
      <c r="AC58" s="343"/>
      <c r="AD58" s="343"/>
      <c r="AE58" s="343"/>
      <c r="AF58" s="343"/>
      <c r="AG58" s="343"/>
      <c r="AH58" s="343"/>
      <c r="AI58" s="343"/>
      <c r="AJ58" s="343"/>
      <c r="AK58" s="344" t="s">
        <v>5</v>
      </c>
      <c r="AL58" s="344"/>
      <c r="AM58" s="344" t="s">
        <v>324</v>
      </c>
      <c r="AN58" s="344"/>
      <c r="AO58" s="168" t="s">
        <v>323</v>
      </c>
      <c r="AP58" s="168" t="s">
        <v>322</v>
      </c>
      <c r="AQ58" s="166"/>
    </row>
    <row r="59" spans="1:43" ht="12.75" customHeight="1" x14ac:dyDescent="0.25">
      <c r="A59" s="348" t="s">
        <v>333</v>
      </c>
      <c r="B59" s="349"/>
      <c r="C59" s="349"/>
      <c r="D59" s="349"/>
      <c r="E59" s="349"/>
      <c r="F59" s="349"/>
      <c r="G59" s="349"/>
      <c r="H59" s="349"/>
      <c r="I59" s="349"/>
      <c r="J59" s="349"/>
      <c r="K59" s="349"/>
      <c r="L59" s="349"/>
      <c r="M59" s="349"/>
      <c r="N59" s="349"/>
      <c r="O59" s="349"/>
      <c r="P59" s="349"/>
      <c r="Q59" s="349"/>
      <c r="R59" s="349"/>
      <c r="S59" s="349"/>
      <c r="T59" s="349"/>
      <c r="U59" s="349"/>
      <c r="V59" s="349"/>
      <c r="W59" s="349"/>
      <c r="X59" s="349"/>
      <c r="Y59" s="349"/>
      <c r="Z59" s="349"/>
      <c r="AA59" s="349"/>
      <c r="AB59" s="349"/>
      <c r="AC59" s="349"/>
      <c r="AD59" s="349"/>
      <c r="AE59" s="349"/>
      <c r="AF59" s="349"/>
      <c r="AG59" s="349"/>
      <c r="AH59" s="349"/>
      <c r="AI59" s="349"/>
      <c r="AJ59" s="349"/>
      <c r="AK59" s="350"/>
      <c r="AL59" s="350"/>
      <c r="AM59" s="350"/>
      <c r="AN59" s="350"/>
      <c r="AO59" s="173"/>
      <c r="AP59" s="173"/>
      <c r="AQ59" s="174"/>
    </row>
    <row r="60" spans="1:43" ht="12" customHeight="1" x14ac:dyDescent="0.25">
      <c r="A60" s="327" t="s">
        <v>332</v>
      </c>
      <c r="B60" s="328"/>
      <c r="C60" s="328"/>
      <c r="D60" s="328"/>
      <c r="E60" s="328"/>
      <c r="F60" s="328"/>
      <c r="G60" s="328"/>
      <c r="H60" s="328"/>
      <c r="I60" s="328"/>
      <c r="J60" s="328"/>
      <c r="K60" s="328"/>
      <c r="L60" s="328"/>
      <c r="M60" s="328"/>
      <c r="N60" s="328"/>
      <c r="O60" s="328"/>
      <c r="P60" s="328"/>
      <c r="Q60" s="328"/>
      <c r="R60" s="328"/>
      <c r="S60" s="328"/>
      <c r="T60" s="328"/>
      <c r="U60" s="328"/>
      <c r="V60" s="328"/>
      <c r="W60" s="328"/>
      <c r="X60" s="328"/>
      <c r="Y60" s="328"/>
      <c r="Z60" s="328"/>
      <c r="AA60" s="328"/>
      <c r="AB60" s="328"/>
      <c r="AC60" s="328"/>
      <c r="AD60" s="328"/>
      <c r="AE60" s="328"/>
      <c r="AF60" s="328"/>
      <c r="AG60" s="328"/>
      <c r="AH60" s="328"/>
      <c r="AI60" s="328"/>
      <c r="AJ60" s="328"/>
      <c r="AK60" s="329"/>
      <c r="AL60" s="329"/>
      <c r="AM60" s="329"/>
      <c r="AN60" s="329"/>
      <c r="AO60" s="169"/>
      <c r="AP60" s="169"/>
      <c r="AQ60" s="166"/>
    </row>
    <row r="61" spans="1:43" ht="12" customHeight="1" x14ac:dyDescent="0.25">
      <c r="A61" s="327" t="s">
        <v>331</v>
      </c>
      <c r="B61" s="328"/>
      <c r="C61" s="328"/>
      <c r="D61" s="328"/>
      <c r="E61" s="328"/>
      <c r="F61" s="328"/>
      <c r="G61" s="328"/>
      <c r="H61" s="328"/>
      <c r="I61" s="328"/>
      <c r="J61" s="328"/>
      <c r="K61" s="328"/>
      <c r="L61" s="328"/>
      <c r="M61" s="328"/>
      <c r="N61" s="328"/>
      <c r="O61" s="328"/>
      <c r="P61" s="328"/>
      <c r="Q61" s="328"/>
      <c r="R61" s="328"/>
      <c r="S61" s="328"/>
      <c r="T61" s="328"/>
      <c r="U61" s="328"/>
      <c r="V61" s="328"/>
      <c r="W61" s="328"/>
      <c r="X61" s="328"/>
      <c r="Y61" s="328"/>
      <c r="Z61" s="328"/>
      <c r="AA61" s="328"/>
      <c r="AB61" s="328"/>
      <c r="AC61" s="328"/>
      <c r="AD61" s="328"/>
      <c r="AE61" s="328"/>
      <c r="AF61" s="328"/>
      <c r="AG61" s="328"/>
      <c r="AH61" s="328"/>
      <c r="AI61" s="328"/>
      <c r="AJ61" s="328"/>
      <c r="AK61" s="329"/>
      <c r="AL61" s="329"/>
      <c r="AM61" s="329"/>
      <c r="AN61" s="329"/>
      <c r="AO61" s="169"/>
      <c r="AP61" s="169"/>
      <c r="AQ61" s="166"/>
    </row>
    <row r="62" spans="1:43" ht="12" customHeight="1" x14ac:dyDescent="0.25">
      <c r="A62" s="327" t="s">
        <v>330</v>
      </c>
      <c r="B62" s="328"/>
      <c r="C62" s="328"/>
      <c r="D62" s="328"/>
      <c r="E62" s="328"/>
      <c r="F62" s="328"/>
      <c r="G62" s="328"/>
      <c r="H62" s="328"/>
      <c r="I62" s="328"/>
      <c r="J62" s="328"/>
      <c r="K62" s="328"/>
      <c r="L62" s="328"/>
      <c r="M62" s="328"/>
      <c r="N62" s="328"/>
      <c r="O62" s="328"/>
      <c r="P62" s="328"/>
      <c r="Q62" s="328"/>
      <c r="R62" s="328"/>
      <c r="S62" s="328"/>
      <c r="T62" s="328"/>
      <c r="U62" s="328"/>
      <c r="V62" s="328"/>
      <c r="W62" s="328"/>
      <c r="X62" s="328"/>
      <c r="Y62" s="328"/>
      <c r="Z62" s="328"/>
      <c r="AA62" s="328"/>
      <c r="AB62" s="328"/>
      <c r="AC62" s="328"/>
      <c r="AD62" s="328"/>
      <c r="AE62" s="328"/>
      <c r="AF62" s="328"/>
      <c r="AG62" s="328"/>
      <c r="AH62" s="328"/>
      <c r="AI62" s="328"/>
      <c r="AJ62" s="328"/>
      <c r="AK62" s="329"/>
      <c r="AL62" s="329"/>
      <c r="AM62" s="329"/>
      <c r="AN62" s="329"/>
      <c r="AO62" s="169"/>
      <c r="AP62" s="169"/>
      <c r="AQ62" s="166"/>
    </row>
    <row r="63" spans="1:43" ht="9.75" customHeight="1" x14ac:dyDescent="0.25">
      <c r="A63" s="327"/>
      <c r="B63" s="328"/>
      <c r="C63" s="328"/>
      <c r="D63" s="328"/>
      <c r="E63" s="328"/>
      <c r="F63" s="328"/>
      <c r="G63" s="328"/>
      <c r="H63" s="328"/>
      <c r="I63" s="328"/>
      <c r="J63" s="328"/>
      <c r="K63" s="328"/>
      <c r="L63" s="328"/>
      <c r="M63" s="328"/>
      <c r="N63" s="328"/>
      <c r="O63" s="328"/>
      <c r="P63" s="328"/>
      <c r="Q63" s="328"/>
      <c r="R63" s="328"/>
      <c r="S63" s="328"/>
      <c r="T63" s="328"/>
      <c r="U63" s="328"/>
      <c r="V63" s="328"/>
      <c r="W63" s="328"/>
      <c r="X63" s="328"/>
      <c r="Y63" s="328"/>
      <c r="Z63" s="328"/>
      <c r="AA63" s="328"/>
      <c r="AB63" s="328"/>
      <c r="AC63" s="328"/>
      <c r="AD63" s="328"/>
      <c r="AE63" s="328"/>
      <c r="AF63" s="328"/>
      <c r="AG63" s="328"/>
      <c r="AH63" s="328"/>
      <c r="AI63" s="328"/>
      <c r="AJ63" s="328"/>
      <c r="AK63" s="329"/>
      <c r="AL63" s="329"/>
      <c r="AM63" s="329"/>
      <c r="AN63" s="329"/>
      <c r="AO63" s="169"/>
      <c r="AP63" s="169"/>
      <c r="AQ63" s="166"/>
    </row>
    <row r="64" spans="1:43" ht="9.75" customHeight="1" x14ac:dyDescent="0.25">
      <c r="A64" s="327"/>
      <c r="B64" s="328"/>
      <c r="C64" s="328"/>
      <c r="D64" s="328"/>
      <c r="E64" s="328"/>
      <c r="F64" s="328"/>
      <c r="G64" s="328"/>
      <c r="H64" s="328"/>
      <c r="I64" s="328"/>
      <c r="J64" s="328"/>
      <c r="K64" s="328"/>
      <c r="L64" s="328"/>
      <c r="M64" s="328"/>
      <c r="N64" s="328"/>
      <c r="O64" s="328"/>
      <c r="P64" s="328"/>
      <c r="Q64" s="328"/>
      <c r="R64" s="328"/>
      <c r="S64" s="328"/>
      <c r="T64" s="328"/>
      <c r="U64" s="328"/>
      <c r="V64" s="328"/>
      <c r="W64" s="328"/>
      <c r="X64" s="328"/>
      <c r="Y64" s="328"/>
      <c r="Z64" s="328"/>
      <c r="AA64" s="328"/>
      <c r="AB64" s="328"/>
      <c r="AC64" s="328"/>
      <c r="AD64" s="328"/>
      <c r="AE64" s="328"/>
      <c r="AF64" s="328"/>
      <c r="AG64" s="328"/>
      <c r="AH64" s="328"/>
      <c r="AI64" s="328"/>
      <c r="AJ64" s="328"/>
      <c r="AK64" s="329"/>
      <c r="AL64" s="329"/>
      <c r="AM64" s="329"/>
      <c r="AN64" s="329"/>
      <c r="AO64" s="169"/>
      <c r="AP64" s="169"/>
      <c r="AQ64" s="166"/>
    </row>
    <row r="65" spans="1:43" ht="12" customHeight="1" x14ac:dyDescent="0.25">
      <c r="A65" s="327" t="s">
        <v>329</v>
      </c>
      <c r="B65" s="328"/>
      <c r="C65" s="328"/>
      <c r="D65" s="328"/>
      <c r="E65" s="328"/>
      <c r="F65" s="328"/>
      <c r="G65" s="328"/>
      <c r="H65" s="328"/>
      <c r="I65" s="328"/>
      <c r="J65" s="328"/>
      <c r="K65" s="328"/>
      <c r="L65" s="328"/>
      <c r="M65" s="328"/>
      <c r="N65" s="328"/>
      <c r="O65" s="328"/>
      <c r="P65" s="328"/>
      <c r="Q65" s="328"/>
      <c r="R65" s="328"/>
      <c r="S65" s="328"/>
      <c r="T65" s="328"/>
      <c r="U65" s="328"/>
      <c r="V65" s="328"/>
      <c r="W65" s="328"/>
      <c r="X65" s="328"/>
      <c r="Y65" s="328"/>
      <c r="Z65" s="328"/>
      <c r="AA65" s="328"/>
      <c r="AB65" s="328"/>
      <c r="AC65" s="328"/>
      <c r="AD65" s="328"/>
      <c r="AE65" s="328"/>
      <c r="AF65" s="328"/>
      <c r="AG65" s="328"/>
      <c r="AH65" s="328"/>
      <c r="AI65" s="328"/>
      <c r="AJ65" s="328"/>
      <c r="AK65" s="329"/>
      <c r="AL65" s="329"/>
      <c r="AM65" s="329"/>
      <c r="AN65" s="329"/>
      <c r="AO65" s="169"/>
      <c r="AP65" s="169"/>
      <c r="AQ65" s="166"/>
    </row>
    <row r="66" spans="1:43" ht="27.75" customHeight="1" x14ac:dyDescent="0.25">
      <c r="A66" s="331" t="s">
        <v>328</v>
      </c>
      <c r="B66" s="332"/>
      <c r="C66" s="332"/>
      <c r="D66" s="332"/>
      <c r="E66" s="332"/>
      <c r="F66" s="332"/>
      <c r="G66" s="332"/>
      <c r="H66" s="332"/>
      <c r="I66" s="332"/>
      <c r="J66" s="332"/>
      <c r="K66" s="332"/>
      <c r="L66" s="332"/>
      <c r="M66" s="332"/>
      <c r="N66" s="332"/>
      <c r="O66" s="332"/>
      <c r="P66" s="332"/>
      <c r="Q66" s="332"/>
      <c r="R66" s="332"/>
      <c r="S66" s="332"/>
      <c r="T66" s="332"/>
      <c r="U66" s="332"/>
      <c r="V66" s="332"/>
      <c r="W66" s="332"/>
      <c r="X66" s="332"/>
      <c r="Y66" s="332"/>
      <c r="Z66" s="332"/>
      <c r="AA66" s="332"/>
      <c r="AB66" s="332"/>
      <c r="AC66" s="332"/>
      <c r="AD66" s="332"/>
      <c r="AE66" s="332"/>
      <c r="AF66" s="332"/>
      <c r="AG66" s="332"/>
      <c r="AH66" s="332"/>
      <c r="AI66" s="332"/>
      <c r="AJ66" s="333"/>
      <c r="AK66" s="334"/>
      <c r="AL66" s="334"/>
      <c r="AM66" s="334"/>
      <c r="AN66" s="334"/>
      <c r="AO66" s="175"/>
      <c r="AP66" s="175"/>
      <c r="AQ66" s="174"/>
    </row>
    <row r="67" spans="1:43" ht="11.25" customHeight="1" x14ac:dyDescent="0.25">
      <c r="A67" s="327" t="s">
        <v>320</v>
      </c>
      <c r="B67" s="328"/>
      <c r="C67" s="328"/>
      <c r="D67" s="328"/>
      <c r="E67" s="328"/>
      <c r="F67" s="328"/>
      <c r="G67" s="328"/>
      <c r="H67" s="328"/>
      <c r="I67" s="328"/>
      <c r="J67" s="328"/>
      <c r="K67" s="328"/>
      <c r="L67" s="328"/>
      <c r="M67" s="328"/>
      <c r="N67" s="328"/>
      <c r="O67" s="328"/>
      <c r="P67" s="328"/>
      <c r="Q67" s="328"/>
      <c r="R67" s="328"/>
      <c r="S67" s="328"/>
      <c r="T67" s="328"/>
      <c r="U67" s="328"/>
      <c r="V67" s="328"/>
      <c r="W67" s="328"/>
      <c r="X67" s="328"/>
      <c r="Y67" s="328"/>
      <c r="Z67" s="328"/>
      <c r="AA67" s="328"/>
      <c r="AB67" s="328"/>
      <c r="AC67" s="328"/>
      <c r="AD67" s="328"/>
      <c r="AE67" s="328"/>
      <c r="AF67" s="328"/>
      <c r="AG67" s="328"/>
      <c r="AH67" s="328"/>
      <c r="AI67" s="328"/>
      <c r="AJ67" s="328"/>
      <c r="AK67" s="329"/>
      <c r="AL67" s="329"/>
      <c r="AM67" s="329"/>
      <c r="AN67" s="329"/>
      <c r="AO67" s="169"/>
      <c r="AP67" s="169"/>
      <c r="AQ67" s="166"/>
    </row>
    <row r="68" spans="1:43" ht="25.5" customHeight="1" x14ac:dyDescent="0.25">
      <c r="A68" s="331" t="s">
        <v>321</v>
      </c>
      <c r="B68" s="332"/>
      <c r="C68" s="332"/>
      <c r="D68" s="332"/>
      <c r="E68" s="332"/>
      <c r="F68" s="332"/>
      <c r="G68" s="332"/>
      <c r="H68" s="332"/>
      <c r="I68" s="332"/>
      <c r="J68" s="332"/>
      <c r="K68" s="332"/>
      <c r="L68" s="332"/>
      <c r="M68" s="332"/>
      <c r="N68" s="332"/>
      <c r="O68" s="332"/>
      <c r="P68" s="332"/>
      <c r="Q68" s="332"/>
      <c r="R68" s="332"/>
      <c r="S68" s="332"/>
      <c r="T68" s="332"/>
      <c r="U68" s="332"/>
      <c r="V68" s="332"/>
      <c r="W68" s="332"/>
      <c r="X68" s="332"/>
      <c r="Y68" s="332"/>
      <c r="Z68" s="332"/>
      <c r="AA68" s="332"/>
      <c r="AB68" s="332"/>
      <c r="AC68" s="332"/>
      <c r="AD68" s="332"/>
      <c r="AE68" s="332"/>
      <c r="AF68" s="332"/>
      <c r="AG68" s="332"/>
      <c r="AH68" s="332"/>
      <c r="AI68" s="332"/>
      <c r="AJ68" s="333"/>
      <c r="AK68" s="334"/>
      <c r="AL68" s="334"/>
      <c r="AM68" s="334"/>
      <c r="AN68" s="334"/>
      <c r="AO68" s="175"/>
      <c r="AP68" s="175"/>
      <c r="AQ68" s="174"/>
    </row>
    <row r="69" spans="1:43" ht="12" customHeight="1" x14ac:dyDescent="0.25">
      <c r="A69" s="327" t="s">
        <v>319</v>
      </c>
      <c r="B69" s="328"/>
      <c r="C69" s="328"/>
      <c r="D69" s="328"/>
      <c r="E69" s="328"/>
      <c r="F69" s="328"/>
      <c r="G69" s="328"/>
      <c r="H69" s="328"/>
      <c r="I69" s="328"/>
      <c r="J69" s="328"/>
      <c r="K69" s="328"/>
      <c r="L69" s="328"/>
      <c r="M69" s="328"/>
      <c r="N69" s="328"/>
      <c r="O69" s="328"/>
      <c r="P69" s="328"/>
      <c r="Q69" s="328"/>
      <c r="R69" s="328"/>
      <c r="S69" s="328"/>
      <c r="T69" s="328"/>
      <c r="U69" s="328"/>
      <c r="V69" s="328"/>
      <c r="W69" s="328"/>
      <c r="X69" s="328"/>
      <c r="Y69" s="328"/>
      <c r="Z69" s="328"/>
      <c r="AA69" s="328"/>
      <c r="AB69" s="328"/>
      <c r="AC69" s="328"/>
      <c r="AD69" s="328"/>
      <c r="AE69" s="328"/>
      <c r="AF69" s="328"/>
      <c r="AG69" s="328"/>
      <c r="AH69" s="328"/>
      <c r="AI69" s="328"/>
      <c r="AJ69" s="328"/>
      <c r="AK69" s="329"/>
      <c r="AL69" s="329"/>
      <c r="AM69" s="329"/>
      <c r="AN69" s="329"/>
      <c r="AO69" s="169"/>
      <c r="AP69" s="169"/>
      <c r="AQ69" s="166"/>
    </row>
    <row r="70" spans="1:43" ht="12.75" customHeight="1" x14ac:dyDescent="0.25">
      <c r="A70" s="336" t="s">
        <v>327</v>
      </c>
      <c r="B70" s="337"/>
      <c r="C70" s="337"/>
      <c r="D70" s="337"/>
      <c r="E70" s="337"/>
      <c r="F70" s="337"/>
      <c r="G70" s="337"/>
      <c r="H70" s="337"/>
      <c r="I70" s="337"/>
      <c r="J70" s="337"/>
      <c r="K70" s="337"/>
      <c r="L70" s="337"/>
      <c r="M70" s="337"/>
      <c r="N70" s="337"/>
      <c r="O70" s="337"/>
      <c r="P70" s="337"/>
      <c r="Q70" s="337"/>
      <c r="R70" s="337"/>
      <c r="S70" s="337"/>
      <c r="T70" s="337"/>
      <c r="U70" s="337"/>
      <c r="V70" s="337"/>
      <c r="W70" s="337"/>
      <c r="X70" s="337"/>
      <c r="Y70" s="337"/>
      <c r="Z70" s="337"/>
      <c r="AA70" s="337"/>
      <c r="AB70" s="337"/>
      <c r="AC70" s="337"/>
      <c r="AD70" s="337"/>
      <c r="AE70" s="337"/>
      <c r="AF70" s="337"/>
      <c r="AG70" s="337"/>
      <c r="AH70" s="337"/>
      <c r="AI70" s="337"/>
      <c r="AJ70" s="337"/>
      <c r="AK70" s="334"/>
      <c r="AL70" s="334"/>
      <c r="AM70" s="334"/>
      <c r="AN70" s="334"/>
      <c r="AO70" s="175"/>
      <c r="AP70" s="175"/>
      <c r="AQ70" s="174"/>
    </row>
    <row r="71" spans="1:43" ht="12" customHeight="1" x14ac:dyDescent="0.25">
      <c r="A71" s="327" t="s">
        <v>318</v>
      </c>
      <c r="B71" s="328"/>
      <c r="C71" s="328"/>
      <c r="D71" s="328"/>
      <c r="E71" s="328"/>
      <c r="F71" s="328"/>
      <c r="G71" s="328"/>
      <c r="H71" s="328"/>
      <c r="I71" s="328"/>
      <c r="J71" s="328"/>
      <c r="K71" s="328"/>
      <c r="L71" s="328"/>
      <c r="M71" s="328"/>
      <c r="N71" s="328"/>
      <c r="O71" s="328"/>
      <c r="P71" s="328"/>
      <c r="Q71" s="328"/>
      <c r="R71" s="328"/>
      <c r="S71" s="328"/>
      <c r="T71" s="328"/>
      <c r="U71" s="328"/>
      <c r="V71" s="328"/>
      <c r="W71" s="328"/>
      <c r="X71" s="328"/>
      <c r="Y71" s="328"/>
      <c r="Z71" s="328"/>
      <c r="AA71" s="328"/>
      <c r="AB71" s="328"/>
      <c r="AC71" s="328"/>
      <c r="AD71" s="328"/>
      <c r="AE71" s="328"/>
      <c r="AF71" s="328"/>
      <c r="AG71" s="328"/>
      <c r="AH71" s="328"/>
      <c r="AI71" s="328"/>
      <c r="AJ71" s="328"/>
      <c r="AK71" s="329"/>
      <c r="AL71" s="329"/>
      <c r="AM71" s="329"/>
      <c r="AN71" s="329"/>
      <c r="AO71" s="169"/>
      <c r="AP71" s="169"/>
      <c r="AQ71" s="166"/>
    </row>
    <row r="72" spans="1:43" ht="12.75" customHeight="1" thickBot="1" x14ac:dyDescent="0.3">
      <c r="A72" s="338" t="s">
        <v>326</v>
      </c>
      <c r="B72" s="339"/>
      <c r="C72" s="339"/>
      <c r="D72" s="339"/>
      <c r="E72" s="339"/>
      <c r="F72" s="339"/>
      <c r="G72" s="339"/>
      <c r="H72" s="339"/>
      <c r="I72" s="339"/>
      <c r="J72" s="339"/>
      <c r="K72" s="339"/>
      <c r="L72" s="339"/>
      <c r="M72" s="339"/>
      <c r="N72" s="339"/>
      <c r="O72" s="339"/>
      <c r="P72" s="339"/>
      <c r="Q72" s="339"/>
      <c r="R72" s="339"/>
      <c r="S72" s="339"/>
      <c r="T72" s="339"/>
      <c r="U72" s="339"/>
      <c r="V72" s="339"/>
      <c r="W72" s="339"/>
      <c r="X72" s="339"/>
      <c r="Y72" s="339"/>
      <c r="Z72" s="339"/>
      <c r="AA72" s="339"/>
      <c r="AB72" s="339"/>
      <c r="AC72" s="339"/>
      <c r="AD72" s="339"/>
      <c r="AE72" s="339"/>
      <c r="AF72" s="339"/>
      <c r="AG72" s="339"/>
      <c r="AH72" s="339"/>
      <c r="AI72" s="339"/>
      <c r="AJ72" s="340"/>
      <c r="AK72" s="341"/>
      <c r="AL72" s="341"/>
      <c r="AM72" s="341"/>
      <c r="AN72" s="341"/>
      <c r="AO72" s="176"/>
      <c r="AP72" s="176"/>
      <c r="AQ72" s="174"/>
    </row>
    <row r="73" spans="1:43" ht="7.5" customHeight="1" thickBot="1" x14ac:dyDescent="0.3">
      <c r="A73" s="171"/>
      <c r="B73" s="171"/>
      <c r="C73" s="171"/>
      <c r="D73" s="171"/>
      <c r="E73" s="171"/>
      <c r="F73" s="171"/>
      <c r="G73" s="171"/>
      <c r="H73" s="171"/>
      <c r="I73" s="171"/>
      <c r="J73" s="171"/>
      <c r="K73" s="171"/>
      <c r="L73" s="171"/>
      <c r="M73" s="171"/>
      <c r="N73" s="171"/>
      <c r="O73" s="171"/>
      <c r="P73" s="171"/>
      <c r="Q73" s="171"/>
      <c r="R73" s="171"/>
      <c r="S73" s="171"/>
      <c r="T73" s="171"/>
      <c r="U73" s="171"/>
      <c r="V73" s="171"/>
      <c r="W73" s="171"/>
      <c r="X73" s="171"/>
      <c r="Y73" s="171"/>
      <c r="Z73" s="171"/>
      <c r="AA73" s="171"/>
      <c r="AB73" s="171"/>
      <c r="AC73" s="171"/>
      <c r="AD73" s="171"/>
      <c r="AE73" s="171"/>
      <c r="AF73" s="171"/>
      <c r="AG73" s="171"/>
      <c r="AH73" s="171"/>
      <c r="AI73" s="171"/>
      <c r="AJ73" s="171"/>
      <c r="AK73" s="171"/>
      <c r="AL73" s="171"/>
      <c r="AM73" s="166"/>
      <c r="AN73" s="166"/>
      <c r="AO73" s="166"/>
      <c r="AP73" s="166"/>
      <c r="AQ73" s="166"/>
    </row>
    <row r="74" spans="1:43" ht="25.5" customHeight="1" x14ac:dyDescent="0.25">
      <c r="A74" s="342" t="s">
        <v>325</v>
      </c>
      <c r="B74" s="343"/>
      <c r="C74" s="343"/>
      <c r="D74" s="343"/>
      <c r="E74" s="343"/>
      <c r="F74" s="343"/>
      <c r="G74" s="343"/>
      <c r="H74" s="343"/>
      <c r="I74" s="343"/>
      <c r="J74" s="343"/>
      <c r="K74" s="343"/>
      <c r="L74" s="343"/>
      <c r="M74" s="343"/>
      <c r="N74" s="343"/>
      <c r="O74" s="343"/>
      <c r="P74" s="343"/>
      <c r="Q74" s="343"/>
      <c r="R74" s="343"/>
      <c r="S74" s="343"/>
      <c r="T74" s="343"/>
      <c r="U74" s="343"/>
      <c r="V74" s="343"/>
      <c r="W74" s="343"/>
      <c r="X74" s="343"/>
      <c r="Y74" s="343"/>
      <c r="Z74" s="343"/>
      <c r="AA74" s="343"/>
      <c r="AB74" s="343"/>
      <c r="AC74" s="343"/>
      <c r="AD74" s="343"/>
      <c r="AE74" s="343"/>
      <c r="AF74" s="343"/>
      <c r="AG74" s="343"/>
      <c r="AH74" s="343"/>
      <c r="AI74" s="343"/>
      <c r="AJ74" s="343"/>
      <c r="AK74" s="344" t="s">
        <v>5</v>
      </c>
      <c r="AL74" s="344"/>
      <c r="AM74" s="344" t="s">
        <v>324</v>
      </c>
      <c r="AN74" s="344"/>
      <c r="AO74" s="168" t="s">
        <v>323</v>
      </c>
      <c r="AP74" s="168" t="s">
        <v>322</v>
      </c>
      <c r="AQ74" s="166"/>
    </row>
    <row r="75" spans="1:43" ht="25.5" customHeight="1" x14ac:dyDescent="0.25">
      <c r="A75" s="331" t="s">
        <v>321</v>
      </c>
      <c r="B75" s="332"/>
      <c r="C75" s="332"/>
      <c r="D75" s="332"/>
      <c r="E75" s="332"/>
      <c r="F75" s="332"/>
      <c r="G75" s="332"/>
      <c r="H75" s="332"/>
      <c r="I75" s="332"/>
      <c r="J75" s="332"/>
      <c r="K75" s="332"/>
      <c r="L75" s="332"/>
      <c r="M75" s="332"/>
      <c r="N75" s="332"/>
      <c r="O75" s="332"/>
      <c r="P75" s="332"/>
      <c r="Q75" s="332"/>
      <c r="R75" s="332"/>
      <c r="S75" s="332"/>
      <c r="T75" s="332"/>
      <c r="U75" s="332"/>
      <c r="V75" s="332"/>
      <c r="W75" s="332"/>
      <c r="X75" s="332"/>
      <c r="Y75" s="332"/>
      <c r="Z75" s="332"/>
      <c r="AA75" s="332"/>
      <c r="AB75" s="332"/>
      <c r="AC75" s="332"/>
      <c r="AD75" s="332"/>
      <c r="AE75" s="332"/>
      <c r="AF75" s="332"/>
      <c r="AG75" s="332"/>
      <c r="AH75" s="332"/>
      <c r="AI75" s="332"/>
      <c r="AJ75" s="333"/>
      <c r="AK75" s="334"/>
      <c r="AL75" s="334"/>
      <c r="AM75" s="335"/>
      <c r="AN75" s="335"/>
      <c r="AO75" s="177"/>
      <c r="AP75" s="177"/>
      <c r="AQ75" s="174"/>
    </row>
    <row r="76" spans="1:43" ht="12" customHeight="1" x14ac:dyDescent="0.25">
      <c r="A76" s="327" t="s">
        <v>320</v>
      </c>
      <c r="B76" s="328"/>
      <c r="C76" s="328"/>
      <c r="D76" s="328"/>
      <c r="E76" s="328"/>
      <c r="F76" s="328"/>
      <c r="G76" s="328"/>
      <c r="H76" s="328"/>
      <c r="I76" s="328"/>
      <c r="J76" s="328"/>
      <c r="K76" s="328"/>
      <c r="L76" s="328"/>
      <c r="M76" s="328"/>
      <c r="N76" s="328"/>
      <c r="O76" s="328"/>
      <c r="P76" s="328"/>
      <c r="Q76" s="328"/>
      <c r="R76" s="328"/>
      <c r="S76" s="328"/>
      <c r="T76" s="328"/>
      <c r="U76" s="328"/>
      <c r="V76" s="328"/>
      <c r="W76" s="328"/>
      <c r="X76" s="328"/>
      <c r="Y76" s="328"/>
      <c r="Z76" s="328"/>
      <c r="AA76" s="328"/>
      <c r="AB76" s="328"/>
      <c r="AC76" s="328"/>
      <c r="AD76" s="328"/>
      <c r="AE76" s="328"/>
      <c r="AF76" s="328"/>
      <c r="AG76" s="328"/>
      <c r="AH76" s="328"/>
      <c r="AI76" s="328"/>
      <c r="AJ76" s="328"/>
      <c r="AK76" s="329"/>
      <c r="AL76" s="329"/>
      <c r="AM76" s="330"/>
      <c r="AN76" s="330"/>
      <c r="AO76" s="178"/>
      <c r="AP76" s="178"/>
      <c r="AQ76" s="166"/>
    </row>
    <row r="77" spans="1:43" ht="12" customHeight="1" x14ac:dyDescent="0.25">
      <c r="A77" s="327" t="s">
        <v>319</v>
      </c>
      <c r="B77" s="328"/>
      <c r="C77" s="328"/>
      <c r="D77" s="328"/>
      <c r="E77" s="328"/>
      <c r="F77" s="328"/>
      <c r="G77" s="328"/>
      <c r="H77" s="328"/>
      <c r="I77" s="328"/>
      <c r="J77" s="328"/>
      <c r="K77" s="328"/>
      <c r="L77" s="328"/>
      <c r="M77" s="328"/>
      <c r="N77" s="328"/>
      <c r="O77" s="328"/>
      <c r="P77" s="328"/>
      <c r="Q77" s="328"/>
      <c r="R77" s="328"/>
      <c r="S77" s="328"/>
      <c r="T77" s="328"/>
      <c r="U77" s="328"/>
      <c r="V77" s="328"/>
      <c r="W77" s="328"/>
      <c r="X77" s="328"/>
      <c r="Y77" s="328"/>
      <c r="Z77" s="328"/>
      <c r="AA77" s="328"/>
      <c r="AB77" s="328"/>
      <c r="AC77" s="328"/>
      <c r="AD77" s="328"/>
      <c r="AE77" s="328"/>
      <c r="AF77" s="328"/>
      <c r="AG77" s="328"/>
      <c r="AH77" s="328"/>
      <c r="AI77" s="328"/>
      <c r="AJ77" s="328"/>
      <c r="AK77" s="329"/>
      <c r="AL77" s="329"/>
      <c r="AM77" s="330"/>
      <c r="AN77" s="330"/>
      <c r="AO77" s="178"/>
      <c r="AP77" s="178"/>
      <c r="AQ77" s="166"/>
    </row>
    <row r="78" spans="1:43" ht="12" customHeight="1" x14ac:dyDescent="0.25">
      <c r="A78" s="327" t="s">
        <v>318</v>
      </c>
      <c r="B78" s="328"/>
      <c r="C78" s="328"/>
      <c r="D78" s="328"/>
      <c r="E78" s="328"/>
      <c r="F78" s="328"/>
      <c r="G78" s="328"/>
      <c r="H78" s="328"/>
      <c r="I78" s="328"/>
      <c r="J78" s="328"/>
      <c r="K78" s="328"/>
      <c r="L78" s="328"/>
      <c r="M78" s="328"/>
      <c r="N78" s="328"/>
      <c r="O78" s="328"/>
      <c r="P78" s="328"/>
      <c r="Q78" s="328"/>
      <c r="R78" s="328"/>
      <c r="S78" s="328"/>
      <c r="T78" s="328"/>
      <c r="U78" s="328"/>
      <c r="V78" s="328"/>
      <c r="W78" s="328"/>
      <c r="X78" s="328"/>
      <c r="Y78" s="328"/>
      <c r="Z78" s="328"/>
      <c r="AA78" s="328"/>
      <c r="AB78" s="328"/>
      <c r="AC78" s="328"/>
      <c r="AD78" s="328"/>
      <c r="AE78" s="328"/>
      <c r="AF78" s="328"/>
      <c r="AG78" s="328"/>
      <c r="AH78" s="328"/>
      <c r="AI78" s="328"/>
      <c r="AJ78" s="328"/>
      <c r="AK78" s="329"/>
      <c r="AL78" s="329"/>
      <c r="AM78" s="330"/>
      <c r="AN78" s="330"/>
      <c r="AO78" s="178"/>
      <c r="AP78" s="178"/>
      <c r="AQ78" s="166"/>
    </row>
    <row r="79" spans="1:43" ht="12" customHeight="1" x14ac:dyDescent="0.25">
      <c r="A79" s="327" t="s">
        <v>317</v>
      </c>
      <c r="B79" s="328"/>
      <c r="C79" s="328"/>
      <c r="D79" s="328"/>
      <c r="E79" s="328"/>
      <c r="F79" s="328"/>
      <c r="G79" s="328"/>
      <c r="H79" s="328"/>
      <c r="I79" s="328"/>
      <c r="J79" s="328"/>
      <c r="K79" s="328"/>
      <c r="L79" s="328"/>
      <c r="M79" s="328"/>
      <c r="N79" s="328"/>
      <c r="O79" s="328"/>
      <c r="P79" s="328"/>
      <c r="Q79" s="328"/>
      <c r="R79" s="328"/>
      <c r="S79" s="328"/>
      <c r="T79" s="328"/>
      <c r="U79" s="328"/>
      <c r="V79" s="328"/>
      <c r="W79" s="328"/>
      <c r="X79" s="328"/>
      <c r="Y79" s="328"/>
      <c r="Z79" s="328"/>
      <c r="AA79" s="328"/>
      <c r="AB79" s="328"/>
      <c r="AC79" s="328"/>
      <c r="AD79" s="328"/>
      <c r="AE79" s="328"/>
      <c r="AF79" s="328"/>
      <c r="AG79" s="328"/>
      <c r="AH79" s="328"/>
      <c r="AI79" s="328"/>
      <c r="AJ79" s="328"/>
      <c r="AK79" s="329"/>
      <c r="AL79" s="329"/>
      <c r="AM79" s="330"/>
      <c r="AN79" s="330"/>
      <c r="AO79" s="178"/>
      <c r="AP79" s="178"/>
      <c r="AQ79" s="166"/>
    </row>
    <row r="80" spans="1:43" ht="12" customHeight="1" x14ac:dyDescent="0.25">
      <c r="A80" s="327" t="s">
        <v>316</v>
      </c>
      <c r="B80" s="328"/>
      <c r="C80" s="328"/>
      <c r="D80" s="328"/>
      <c r="E80" s="328"/>
      <c r="F80" s="328"/>
      <c r="G80" s="328"/>
      <c r="H80" s="328"/>
      <c r="I80" s="328"/>
      <c r="J80" s="328"/>
      <c r="K80" s="328"/>
      <c r="L80" s="328"/>
      <c r="M80" s="328"/>
      <c r="N80" s="328"/>
      <c r="O80" s="328"/>
      <c r="P80" s="328"/>
      <c r="Q80" s="328"/>
      <c r="R80" s="328"/>
      <c r="S80" s="328"/>
      <c r="T80" s="328"/>
      <c r="U80" s="328"/>
      <c r="V80" s="328"/>
      <c r="W80" s="328"/>
      <c r="X80" s="328"/>
      <c r="Y80" s="328"/>
      <c r="Z80" s="328"/>
      <c r="AA80" s="328"/>
      <c r="AB80" s="328"/>
      <c r="AC80" s="328"/>
      <c r="AD80" s="328"/>
      <c r="AE80" s="328"/>
      <c r="AF80" s="328"/>
      <c r="AG80" s="328"/>
      <c r="AH80" s="328"/>
      <c r="AI80" s="328"/>
      <c r="AJ80" s="328"/>
      <c r="AK80" s="329"/>
      <c r="AL80" s="329"/>
      <c r="AM80" s="330"/>
      <c r="AN80" s="330"/>
      <c r="AO80" s="178"/>
      <c r="AP80" s="178"/>
      <c r="AQ80" s="166"/>
    </row>
    <row r="81" spans="1:45" ht="12.75" customHeight="1" x14ac:dyDescent="0.25">
      <c r="A81" s="327" t="s">
        <v>315</v>
      </c>
      <c r="B81" s="328"/>
      <c r="C81" s="328"/>
      <c r="D81" s="328"/>
      <c r="E81" s="328"/>
      <c r="F81" s="328"/>
      <c r="G81" s="328"/>
      <c r="H81" s="328"/>
      <c r="I81" s="328"/>
      <c r="J81" s="328"/>
      <c r="K81" s="328"/>
      <c r="L81" s="328"/>
      <c r="M81" s="328"/>
      <c r="N81" s="328"/>
      <c r="O81" s="328"/>
      <c r="P81" s="328"/>
      <c r="Q81" s="328"/>
      <c r="R81" s="328"/>
      <c r="S81" s="328"/>
      <c r="T81" s="328"/>
      <c r="U81" s="328"/>
      <c r="V81" s="328"/>
      <c r="W81" s="328"/>
      <c r="X81" s="328"/>
      <c r="Y81" s="328"/>
      <c r="Z81" s="328"/>
      <c r="AA81" s="328"/>
      <c r="AB81" s="328"/>
      <c r="AC81" s="328"/>
      <c r="AD81" s="328"/>
      <c r="AE81" s="328"/>
      <c r="AF81" s="328"/>
      <c r="AG81" s="328"/>
      <c r="AH81" s="328"/>
      <c r="AI81" s="328"/>
      <c r="AJ81" s="328"/>
      <c r="AK81" s="329"/>
      <c r="AL81" s="329"/>
      <c r="AM81" s="330"/>
      <c r="AN81" s="330"/>
      <c r="AO81" s="178"/>
      <c r="AP81" s="178"/>
      <c r="AQ81" s="166"/>
    </row>
    <row r="82" spans="1:45" ht="12.75" customHeight="1" x14ac:dyDescent="0.25">
      <c r="A82" s="327" t="s">
        <v>314</v>
      </c>
      <c r="B82" s="328"/>
      <c r="C82" s="328"/>
      <c r="D82" s="328"/>
      <c r="E82" s="328"/>
      <c r="F82" s="328"/>
      <c r="G82" s="328"/>
      <c r="H82" s="328"/>
      <c r="I82" s="328"/>
      <c r="J82" s="328"/>
      <c r="K82" s="328"/>
      <c r="L82" s="328"/>
      <c r="M82" s="328"/>
      <c r="N82" s="328"/>
      <c r="O82" s="328"/>
      <c r="P82" s="328"/>
      <c r="Q82" s="328"/>
      <c r="R82" s="328"/>
      <c r="S82" s="328"/>
      <c r="T82" s="328"/>
      <c r="U82" s="328"/>
      <c r="V82" s="328"/>
      <c r="W82" s="328"/>
      <c r="X82" s="328"/>
      <c r="Y82" s="328"/>
      <c r="Z82" s="328"/>
      <c r="AA82" s="328"/>
      <c r="AB82" s="328"/>
      <c r="AC82" s="328"/>
      <c r="AD82" s="328"/>
      <c r="AE82" s="328"/>
      <c r="AF82" s="328"/>
      <c r="AG82" s="328"/>
      <c r="AH82" s="328"/>
      <c r="AI82" s="328"/>
      <c r="AJ82" s="328"/>
      <c r="AK82" s="329"/>
      <c r="AL82" s="329"/>
      <c r="AM82" s="330"/>
      <c r="AN82" s="330"/>
      <c r="AO82" s="178"/>
      <c r="AP82" s="178"/>
      <c r="AQ82" s="166"/>
    </row>
    <row r="83" spans="1:45" ht="12" customHeight="1" x14ac:dyDescent="0.25">
      <c r="A83" s="336" t="s">
        <v>313</v>
      </c>
      <c r="B83" s="337"/>
      <c r="C83" s="337"/>
      <c r="D83" s="337"/>
      <c r="E83" s="337"/>
      <c r="F83" s="337"/>
      <c r="G83" s="337"/>
      <c r="H83" s="337"/>
      <c r="I83" s="337"/>
      <c r="J83" s="337"/>
      <c r="K83" s="337"/>
      <c r="L83" s="337"/>
      <c r="M83" s="337"/>
      <c r="N83" s="337"/>
      <c r="O83" s="337"/>
      <c r="P83" s="337"/>
      <c r="Q83" s="337"/>
      <c r="R83" s="337"/>
      <c r="S83" s="337"/>
      <c r="T83" s="337"/>
      <c r="U83" s="337"/>
      <c r="V83" s="337"/>
      <c r="W83" s="337"/>
      <c r="X83" s="337"/>
      <c r="Y83" s="337"/>
      <c r="Z83" s="337"/>
      <c r="AA83" s="337"/>
      <c r="AB83" s="337"/>
      <c r="AC83" s="337"/>
      <c r="AD83" s="337"/>
      <c r="AE83" s="337"/>
      <c r="AF83" s="337"/>
      <c r="AG83" s="337"/>
      <c r="AH83" s="337"/>
      <c r="AI83" s="337"/>
      <c r="AJ83" s="337"/>
      <c r="AK83" s="334"/>
      <c r="AL83" s="334"/>
      <c r="AM83" s="335"/>
      <c r="AN83" s="335"/>
      <c r="AO83" s="177"/>
      <c r="AP83" s="177"/>
      <c r="AQ83" s="174"/>
    </row>
    <row r="84" spans="1:45" ht="12" customHeight="1" x14ac:dyDescent="0.25">
      <c r="A84" s="336" t="s">
        <v>312</v>
      </c>
      <c r="B84" s="337"/>
      <c r="C84" s="337"/>
      <c r="D84" s="337"/>
      <c r="E84" s="337"/>
      <c r="F84" s="337"/>
      <c r="G84" s="337"/>
      <c r="H84" s="337"/>
      <c r="I84" s="337"/>
      <c r="J84" s="337"/>
      <c r="K84" s="337"/>
      <c r="L84" s="337"/>
      <c r="M84" s="337"/>
      <c r="N84" s="337"/>
      <c r="O84" s="337"/>
      <c r="P84" s="337"/>
      <c r="Q84" s="337"/>
      <c r="R84" s="337"/>
      <c r="S84" s="337"/>
      <c r="T84" s="337"/>
      <c r="U84" s="337"/>
      <c r="V84" s="337"/>
      <c r="W84" s="337"/>
      <c r="X84" s="337"/>
      <c r="Y84" s="337"/>
      <c r="Z84" s="337"/>
      <c r="AA84" s="337"/>
      <c r="AB84" s="337"/>
      <c r="AC84" s="337"/>
      <c r="AD84" s="337"/>
      <c r="AE84" s="337"/>
      <c r="AF84" s="337"/>
      <c r="AG84" s="337"/>
      <c r="AH84" s="337"/>
      <c r="AI84" s="337"/>
      <c r="AJ84" s="337"/>
      <c r="AK84" s="334"/>
      <c r="AL84" s="334"/>
      <c r="AM84" s="335"/>
      <c r="AN84" s="335"/>
      <c r="AO84" s="177"/>
      <c r="AP84" s="177"/>
      <c r="AQ84" s="174"/>
    </row>
    <row r="85" spans="1:45" ht="12" customHeight="1" x14ac:dyDescent="0.25">
      <c r="A85" s="327" t="s">
        <v>311</v>
      </c>
      <c r="B85" s="328"/>
      <c r="C85" s="328"/>
      <c r="D85" s="328"/>
      <c r="E85" s="328"/>
      <c r="F85" s="328"/>
      <c r="G85" s="328"/>
      <c r="H85" s="328"/>
      <c r="I85" s="328"/>
      <c r="J85" s="328"/>
      <c r="K85" s="328"/>
      <c r="L85" s="328"/>
      <c r="M85" s="328"/>
      <c r="N85" s="328"/>
      <c r="O85" s="328"/>
      <c r="P85" s="328"/>
      <c r="Q85" s="328"/>
      <c r="R85" s="328"/>
      <c r="S85" s="328"/>
      <c r="T85" s="328"/>
      <c r="U85" s="328"/>
      <c r="V85" s="328"/>
      <c r="W85" s="328"/>
      <c r="X85" s="328"/>
      <c r="Y85" s="328"/>
      <c r="Z85" s="328"/>
      <c r="AA85" s="328"/>
      <c r="AB85" s="328"/>
      <c r="AC85" s="328"/>
      <c r="AD85" s="328"/>
      <c r="AE85" s="328"/>
      <c r="AF85" s="328"/>
      <c r="AG85" s="328"/>
      <c r="AH85" s="328"/>
      <c r="AI85" s="328"/>
      <c r="AJ85" s="328"/>
      <c r="AK85" s="329"/>
      <c r="AL85" s="329"/>
      <c r="AM85" s="330"/>
      <c r="AN85" s="330"/>
      <c r="AO85" s="178"/>
      <c r="AP85" s="178"/>
      <c r="AQ85" s="166"/>
    </row>
    <row r="86" spans="1:45" ht="27.75" customHeight="1" x14ac:dyDescent="0.25">
      <c r="A86" s="331" t="s">
        <v>310</v>
      </c>
      <c r="B86" s="332"/>
      <c r="C86" s="332"/>
      <c r="D86" s="332"/>
      <c r="E86" s="332"/>
      <c r="F86" s="332"/>
      <c r="G86" s="332"/>
      <c r="H86" s="332"/>
      <c r="I86" s="332"/>
      <c r="J86" s="332"/>
      <c r="K86" s="332"/>
      <c r="L86" s="332"/>
      <c r="M86" s="332"/>
      <c r="N86" s="332"/>
      <c r="O86" s="332"/>
      <c r="P86" s="332"/>
      <c r="Q86" s="332"/>
      <c r="R86" s="332"/>
      <c r="S86" s="332"/>
      <c r="T86" s="332"/>
      <c r="U86" s="332"/>
      <c r="V86" s="332"/>
      <c r="W86" s="332"/>
      <c r="X86" s="332"/>
      <c r="Y86" s="332"/>
      <c r="Z86" s="332"/>
      <c r="AA86" s="332"/>
      <c r="AB86" s="332"/>
      <c r="AC86" s="332"/>
      <c r="AD86" s="332"/>
      <c r="AE86" s="332"/>
      <c r="AF86" s="332"/>
      <c r="AG86" s="332"/>
      <c r="AH86" s="332"/>
      <c r="AI86" s="332"/>
      <c r="AJ86" s="333"/>
      <c r="AK86" s="334"/>
      <c r="AL86" s="334"/>
      <c r="AM86" s="335"/>
      <c r="AN86" s="335"/>
      <c r="AO86" s="177"/>
      <c r="AP86" s="177"/>
      <c r="AQ86" s="174"/>
    </row>
    <row r="87" spans="1:45" x14ac:dyDescent="0.25">
      <c r="A87" s="331" t="s">
        <v>309</v>
      </c>
      <c r="B87" s="332"/>
      <c r="C87" s="332"/>
      <c r="D87" s="332"/>
      <c r="E87" s="332"/>
      <c r="F87" s="332"/>
      <c r="G87" s="332"/>
      <c r="H87" s="332"/>
      <c r="I87" s="332"/>
      <c r="J87" s="332"/>
      <c r="K87" s="332"/>
      <c r="L87" s="332"/>
      <c r="M87" s="332"/>
      <c r="N87" s="332"/>
      <c r="O87" s="332"/>
      <c r="P87" s="332"/>
      <c r="Q87" s="332"/>
      <c r="R87" s="332"/>
      <c r="S87" s="332"/>
      <c r="T87" s="332"/>
      <c r="U87" s="332"/>
      <c r="V87" s="332"/>
      <c r="W87" s="332"/>
      <c r="X87" s="332"/>
      <c r="Y87" s="332"/>
      <c r="Z87" s="332"/>
      <c r="AA87" s="332"/>
      <c r="AB87" s="332"/>
      <c r="AC87" s="332"/>
      <c r="AD87" s="332"/>
      <c r="AE87" s="332"/>
      <c r="AF87" s="332"/>
      <c r="AG87" s="332"/>
      <c r="AH87" s="332"/>
      <c r="AI87" s="332"/>
      <c r="AJ87" s="333"/>
      <c r="AK87" s="334"/>
      <c r="AL87" s="334"/>
      <c r="AM87" s="335"/>
      <c r="AN87" s="335"/>
      <c r="AO87" s="177"/>
      <c r="AP87" s="177"/>
      <c r="AQ87" s="174"/>
    </row>
    <row r="88" spans="1:45" ht="14.25" customHeight="1" x14ac:dyDescent="0.25">
      <c r="A88" s="320" t="s">
        <v>308</v>
      </c>
      <c r="B88" s="321"/>
      <c r="C88" s="321"/>
      <c r="D88" s="322"/>
      <c r="E88" s="179"/>
      <c r="F88" s="179"/>
      <c r="G88" s="179"/>
      <c r="H88" s="179"/>
      <c r="I88" s="179"/>
      <c r="J88" s="179"/>
      <c r="K88" s="179"/>
      <c r="L88" s="179"/>
      <c r="M88" s="179"/>
      <c r="N88" s="179"/>
      <c r="O88" s="179"/>
      <c r="P88" s="179"/>
      <c r="Q88" s="179"/>
      <c r="R88" s="179"/>
      <c r="S88" s="179"/>
      <c r="T88" s="179"/>
      <c r="U88" s="179"/>
      <c r="V88" s="179"/>
      <c r="W88" s="179"/>
      <c r="X88" s="179"/>
      <c r="Y88" s="179"/>
      <c r="Z88" s="179"/>
      <c r="AA88" s="179"/>
      <c r="AB88" s="179"/>
      <c r="AC88" s="179"/>
      <c r="AD88" s="179"/>
      <c r="AE88" s="179"/>
      <c r="AF88" s="179"/>
      <c r="AG88" s="179"/>
      <c r="AH88" s="179"/>
      <c r="AI88" s="179"/>
      <c r="AJ88" s="179"/>
      <c r="AK88" s="323"/>
      <c r="AL88" s="324"/>
      <c r="AM88" s="325"/>
      <c r="AN88" s="326"/>
      <c r="AO88" s="177"/>
      <c r="AP88" s="177"/>
      <c r="AQ88" s="174"/>
    </row>
    <row r="89" spans="1:45" x14ac:dyDescent="0.25">
      <c r="A89" s="320" t="s">
        <v>307</v>
      </c>
      <c r="B89" s="321"/>
      <c r="C89" s="321"/>
      <c r="D89" s="322"/>
      <c r="E89" s="179"/>
      <c r="F89" s="179"/>
      <c r="G89" s="179"/>
      <c r="H89" s="179"/>
      <c r="I89" s="179"/>
      <c r="J89" s="179"/>
      <c r="K89" s="179"/>
      <c r="L89" s="179"/>
      <c r="M89" s="179"/>
      <c r="N89" s="179"/>
      <c r="O89" s="179"/>
      <c r="P89" s="179"/>
      <c r="Q89" s="179"/>
      <c r="R89" s="179"/>
      <c r="S89" s="179"/>
      <c r="T89" s="179"/>
      <c r="U89" s="179"/>
      <c r="V89" s="179"/>
      <c r="W89" s="179"/>
      <c r="X89" s="179"/>
      <c r="Y89" s="179"/>
      <c r="Z89" s="179"/>
      <c r="AA89" s="179"/>
      <c r="AB89" s="179"/>
      <c r="AC89" s="179"/>
      <c r="AD89" s="179"/>
      <c r="AE89" s="179"/>
      <c r="AF89" s="179"/>
      <c r="AG89" s="179"/>
      <c r="AH89" s="179"/>
      <c r="AI89" s="179"/>
      <c r="AJ89" s="179"/>
      <c r="AK89" s="323"/>
      <c r="AL89" s="324"/>
      <c r="AM89" s="325"/>
      <c r="AN89" s="326"/>
      <c r="AO89" s="177"/>
      <c r="AP89" s="177"/>
      <c r="AQ89" s="166"/>
    </row>
    <row r="90" spans="1:45" ht="12" customHeight="1" thickBot="1" x14ac:dyDescent="0.3">
      <c r="A90" s="180" t="s">
        <v>306</v>
      </c>
      <c r="B90" s="181"/>
      <c r="C90" s="181"/>
      <c r="D90" s="181"/>
      <c r="E90" s="181"/>
      <c r="F90" s="181"/>
      <c r="G90" s="181"/>
      <c r="H90" s="181"/>
      <c r="I90" s="181"/>
      <c r="J90" s="181"/>
      <c r="K90" s="181"/>
      <c r="L90" s="181"/>
      <c r="M90" s="181"/>
      <c r="N90" s="181"/>
      <c r="O90" s="181"/>
      <c r="P90" s="181"/>
      <c r="Q90" s="181"/>
      <c r="R90" s="181"/>
      <c r="S90" s="181"/>
      <c r="T90" s="181"/>
      <c r="U90" s="181"/>
      <c r="V90" s="181"/>
      <c r="W90" s="181"/>
      <c r="X90" s="181"/>
      <c r="Y90" s="181"/>
      <c r="Z90" s="181"/>
      <c r="AA90" s="181"/>
      <c r="AB90" s="181"/>
      <c r="AC90" s="181"/>
      <c r="AD90" s="181"/>
      <c r="AE90" s="181"/>
      <c r="AF90" s="181"/>
      <c r="AG90" s="181"/>
      <c r="AH90" s="181"/>
      <c r="AI90" s="181"/>
      <c r="AJ90" s="181"/>
      <c r="AK90" s="316"/>
      <c r="AL90" s="317"/>
      <c r="AM90" s="318"/>
      <c r="AN90" s="319"/>
      <c r="AO90" s="182"/>
      <c r="AP90" s="182"/>
      <c r="AQ90" s="166"/>
    </row>
    <row r="91" spans="1:45" ht="3" customHeight="1" x14ac:dyDescent="0.25">
      <c r="A91" s="166"/>
      <c r="B91" s="166"/>
      <c r="C91" s="166"/>
      <c r="D91" s="166"/>
      <c r="E91" s="166"/>
      <c r="F91" s="166"/>
      <c r="G91" s="166"/>
      <c r="H91" s="166"/>
      <c r="I91" s="166"/>
      <c r="J91" s="166"/>
      <c r="K91" s="166"/>
      <c r="L91" s="166"/>
      <c r="M91" s="166"/>
      <c r="N91" s="166"/>
      <c r="O91" s="166"/>
      <c r="P91" s="166"/>
      <c r="Q91" s="166"/>
      <c r="R91" s="166"/>
      <c r="S91" s="166"/>
      <c r="T91" s="166"/>
      <c r="U91" s="166"/>
      <c r="V91" s="166"/>
      <c r="W91" s="166"/>
      <c r="X91" s="166"/>
      <c r="Y91" s="166"/>
      <c r="Z91" s="166"/>
      <c r="AA91" s="166"/>
      <c r="AB91" s="166"/>
      <c r="AC91" s="166"/>
      <c r="AD91" s="166"/>
      <c r="AE91" s="166"/>
      <c r="AF91" s="166"/>
      <c r="AG91" s="166"/>
      <c r="AH91" s="166"/>
      <c r="AI91" s="166"/>
      <c r="AJ91" s="166"/>
      <c r="AK91" s="166"/>
      <c r="AL91" s="166"/>
      <c r="AM91" s="166"/>
      <c r="AN91" s="166"/>
      <c r="AO91" s="166"/>
      <c r="AP91" s="166"/>
      <c r="AQ91" s="166"/>
      <c r="AR91" s="166"/>
      <c r="AS91" s="183"/>
    </row>
    <row r="92" spans="1:45" ht="13.5" customHeight="1" x14ac:dyDescent="0.25">
      <c r="A92" s="166" t="s">
        <v>305</v>
      </c>
      <c r="C92" s="166"/>
      <c r="D92" s="166"/>
      <c r="E92" s="166"/>
      <c r="F92" s="166"/>
      <c r="G92" s="166"/>
      <c r="H92" s="166"/>
      <c r="I92" s="166"/>
      <c r="J92" s="166"/>
      <c r="K92" s="166"/>
      <c r="L92" s="166"/>
      <c r="M92" s="166"/>
      <c r="N92" s="166"/>
      <c r="O92" s="166"/>
      <c r="P92" s="166"/>
      <c r="Q92" s="166"/>
      <c r="R92" s="166"/>
      <c r="S92" s="166"/>
      <c r="T92" s="166"/>
      <c r="U92" s="166"/>
      <c r="V92" s="166"/>
      <c r="W92" s="166"/>
      <c r="X92" s="166"/>
      <c r="Y92" s="166"/>
      <c r="Z92" s="166"/>
      <c r="AA92" s="166"/>
      <c r="AB92" s="166"/>
      <c r="AC92" s="166"/>
      <c r="AD92" s="166"/>
      <c r="AE92" s="166"/>
      <c r="AF92" s="166"/>
      <c r="AG92" s="166"/>
      <c r="AH92" s="166"/>
      <c r="AI92" s="166"/>
      <c r="AJ92" s="166"/>
      <c r="AK92" s="166"/>
      <c r="AL92" s="166"/>
      <c r="AM92" s="166"/>
      <c r="AN92" s="166"/>
      <c r="AO92" s="166"/>
      <c r="AP92" s="166"/>
      <c r="AQ92" s="166"/>
      <c r="AR92" s="166"/>
      <c r="AS92" s="183"/>
    </row>
    <row r="93" spans="1:45" ht="13.5" customHeight="1" x14ac:dyDescent="0.25">
      <c r="A93" s="184" t="s">
        <v>304</v>
      </c>
      <c r="B93" s="184"/>
      <c r="C93" s="185"/>
      <c r="D93" s="184"/>
      <c r="E93" s="184"/>
      <c r="F93" s="184"/>
      <c r="G93" s="184"/>
      <c r="H93" s="184"/>
      <c r="I93" s="184"/>
      <c r="J93" s="184"/>
      <c r="K93" s="184"/>
      <c r="L93" s="184"/>
      <c r="M93" s="184"/>
      <c r="N93" s="184"/>
      <c r="O93" s="184"/>
      <c r="P93" s="184"/>
      <c r="Q93" s="184"/>
      <c r="R93" s="184"/>
      <c r="S93" s="184"/>
      <c r="T93" s="184"/>
      <c r="U93" s="184"/>
      <c r="V93" s="184"/>
      <c r="W93" s="184"/>
      <c r="X93" s="184"/>
      <c r="Y93" s="184"/>
      <c r="Z93" s="184"/>
      <c r="AA93" s="184"/>
      <c r="AB93" s="184"/>
      <c r="AC93" s="184"/>
      <c r="AD93" s="184"/>
      <c r="AE93" s="184"/>
      <c r="AF93" s="184"/>
      <c r="AG93" s="184"/>
      <c r="AH93" s="184"/>
      <c r="AI93" s="184"/>
      <c r="AJ93" s="184"/>
      <c r="AK93" s="184"/>
      <c r="AL93" s="184"/>
      <c r="AM93" s="184"/>
      <c r="AN93" s="184"/>
      <c r="AO93" s="184"/>
      <c r="AP93" s="183"/>
      <c r="AQ93" s="183"/>
      <c r="AR93" s="183"/>
      <c r="AS93" s="183"/>
    </row>
    <row r="94" spans="1:45" ht="11.25" customHeight="1" x14ac:dyDescent="0.25">
      <c r="A94" s="184" t="s">
        <v>303</v>
      </c>
      <c r="B94" s="184"/>
      <c r="C94" s="185"/>
      <c r="D94" s="184"/>
      <c r="E94" s="184"/>
      <c r="F94" s="184"/>
      <c r="G94" s="184"/>
      <c r="H94" s="184"/>
      <c r="I94" s="184"/>
      <c r="J94" s="184"/>
      <c r="K94" s="184"/>
      <c r="L94" s="184"/>
      <c r="M94" s="184"/>
      <c r="N94" s="184"/>
      <c r="O94" s="184"/>
      <c r="P94" s="184"/>
      <c r="Q94" s="184"/>
      <c r="R94" s="184"/>
      <c r="S94" s="184"/>
      <c r="T94" s="184"/>
      <c r="U94" s="184"/>
      <c r="V94" s="184"/>
      <c r="W94" s="184"/>
      <c r="X94" s="184"/>
      <c r="Y94" s="184"/>
      <c r="Z94" s="184"/>
      <c r="AA94" s="184"/>
      <c r="AB94" s="184"/>
      <c r="AC94" s="184"/>
      <c r="AD94" s="184"/>
      <c r="AE94" s="184"/>
      <c r="AF94" s="184"/>
      <c r="AG94" s="184"/>
      <c r="AH94" s="184"/>
      <c r="AI94" s="184"/>
      <c r="AJ94" s="184"/>
      <c r="AK94" s="184"/>
      <c r="AL94" s="184"/>
      <c r="AM94" s="184"/>
      <c r="AN94" s="184"/>
      <c r="AO94" s="184"/>
      <c r="AP94" s="183"/>
      <c r="AQ94" s="183"/>
      <c r="AR94" s="183"/>
      <c r="AS94" s="166"/>
    </row>
    <row r="95" spans="1:45" x14ac:dyDescent="0.25">
      <c r="A95" s="184" t="s">
        <v>302</v>
      </c>
      <c r="B95" s="184"/>
      <c r="C95" s="185"/>
      <c r="D95" s="184"/>
      <c r="E95" s="184"/>
      <c r="F95" s="184"/>
      <c r="G95" s="184"/>
      <c r="H95" s="184"/>
      <c r="I95" s="184"/>
      <c r="J95" s="184"/>
      <c r="K95" s="184"/>
      <c r="L95" s="184"/>
      <c r="M95" s="184"/>
      <c r="N95" s="184"/>
      <c r="O95" s="184"/>
      <c r="P95" s="184"/>
      <c r="Q95" s="184"/>
      <c r="R95" s="184"/>
      <c r="S95" s="184"/>
      <c r="T95" s="184"/>
      <c r="U95" s="184"/>
      <c r="V95" s="184"/>
      <c r="W95" s="184"/>
      <c r="X95" s="184"/>
      <c r="Y95" s="184"/>
      <c r="Z95" s="184"/>
      <c r="AA95" s="184"/>
      <c r="AB95" s="184"/>
      <c r="AC95" s="184"/>
      <c r="AD95" s="184"/>
      <c r="AE95" s="184"/>
      <c r="AF95" s="184"/>
      <c r="AG95" s="184"/>
      <c r="AH95" s="184"/>
      <c r="AI95" s="184"/>
      <c r="AJ95" s="184"/>
      <c r="AK95" s="184"/>
      <c r="AL95" s="184"/>
      <c r="AM95" s="184"/>
      <c r="AN95" s="184"/>
      <c r="AO95" s="184"/>
      <c r="AP95" s="183"/>
      <c r="AQ95" s="183"/>
      <c r="AR95" s="183"/>
      <c r="AS95" s="166"/>
    </row>
    <row r="96" spans="1:45" x14ac:dyDescent="0.25">
      <c r="A96" s="166" t="s">
        <v>301</v>
      </c>
      <c r="C96" s="166"/>
      <c r="D96" s="166"/>
      <c r="E96" s="166"/>
      <c r="F96" s="166"/>
      <c r="G96" s="166"/>
      <c r="H96" s="166"/>
      <c r="I96" s="166"/>
      <c r="J96" s="166"/>
      <c r="K96" s="166"/>
      <c r="L96" s="166"/>
      <c r="M96" s="166"/>
      <c r="N96" s="166"/>
      <c r="O96" s="166"/>
      <c r="P96" s="166"/>
      <c r="Q96" s="166"/>
      <c r="R96" s="166"/>
      <c r="S96" s="166"/>
      <c r="T96" s="166"/>
      <c r="U96" s="166"/>
      <c r="V96" s="166"/>
      <c r="W96" s="166"/>
      <c r="X96" s="166"/>
      <c r="Y96" s="166"/>
      <c r="Z96" s="166"/>
      <c r="AA96" s="166"/>
      <c r="AB96" s="166"/>
      <c r="AC96" s="166"/>
      <c r="AD96" s="166"/>
      <c r="AE96" s="166"/>
      <c r="AF96" s="166"/>
      <c r="AG96" s="166"/>
      <c r="AH96" s="166"/>
      <c r="AI96" s="166"/>
      <c r="AJ96" s="166"/>
      <c r="AK96" s="166"/>
      <c r="AL96" s="166"/>
      <c r="AM96" s="166"/>
      <c r="AN96" s="166"/>
      <c r="AO96" s="166"/>
      <c r="AP96" s="166"/>
      <c r="AQ96" s="166"/>
      <c r="AR96" s="166"/>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R54"/>
  <sheetViews>
    <sheetView view="pageBreakPreview" topLeftCell="A34" zoomScale="70" zoomScaleSheetLayoutView="70" workbookViewId="0">
      <selection activeCell="C53" sqref="C53:H53"/>
    </sheetView>
  </sheetViews>
  <sheetFormatPr defaultRowHeight="15.75" x14ac:dyDescent="0.25"/>
  <cols>
    <col min="1" max="1" width="9.140625" style="44"/>
    <col min="2" max="2" width="37.7109375" style="44" customWidth="1"/>
    <col min="3" max="3" width="9.140625" style="44"/>
    <col min="4" max="4" width="12.85546875" style="44" customWidth="1"/>
    <col min="5" max="6" width="0" style="44" hidden="1" customWidth="1"/>
    <col min="7" max="7" width="11" style="44" customWidth="1"/>
    <col min="8" max="8" width="15.5703125" style="44" customWidth="1"/>
    <col min="9" max="10" width="18.28515625" style="44" customWidth="1"/>
    <col min="11" max="11" width="64.85546875" style="44" customWidth="1"/>
    <col min="12" max="12" width="32.28515625" style="44" customWidth="1"/>
    <col min="13" max="252" width="9.140625" style="44"/>
    <col min="253" max="253" width="37.7109375" style="44" customWidth="1"/>
    <col min="254" max="254" width="9.140625" style="44"/>
    <col min="255" max="255" width="12.85546875" style="44" customWidth="1"/>
    <col min="256" max="257" width="0" style="44" hidden="1" customWidth="1"/>
    <col min="258" max="258" width="18.28515625" style="44" customWidth="1"/>
    <col min="259" max="259" width="64.85546875" style="44" customWidth="1"/>
    <col min="260" max="263" width="9.140625" style="44"/>
    <col min="264" max="264" width="14.85546875" style="44" customWidth="1"/>
    <col min="265" max="508" width="9.140625" style="44"/>
    <col min="509" max="509" width="37.7109375" style="44" customWidth="1"/>
    <col min="510" max="510" width="9.140625" style="44"/>
    <col min="511" max="511" width="12.85546875" style="44" customWidth="1"/>
    <col min="512" max="513" width="0" style="44" hidden="1" customWidth="1"/>
    <col min="514" max="514" width="18.28515625" style="44" customWidth="1"/>
    <col min="515" max="515" width="64.85546875" style="44" customWidth="1"/>
    <col min="516" max="519" width="9.140625" style="44"/>
    <col min="520" max="520" width="14.85546875" style="44" customWidth="1"/>
    <col min="521" max="764" width="9.140625" style="44"/>
    <col min="765" max="765" width="37.7109375" style="44" customWidth="1"/>
    <col min="766" max="766" width="9.140625" style="44"/>
    <col min="767" max="767" width="12.85546875" style="44" customWidth="1"/>
    <col min="768" max="769" width="0" style="44" hidden="1" customWidth="1"/>
    <col min="770" max="770" width="18.28515625" style="44" customWidth="1"/>
    <col min="771" max="771" width="64.85546875" style="44" customWidth="1"/>
    <col min="772" max="775" width="9.140625" style="44"/>
    <col min="776" max="776" width="14.85546875" style="44" customWidth="1"/>
    <col min="777" max="1020" width="9.140625" style="44"/>
    <col min="1021" max="1021" width="37.7109375" style="44" customWidth="1"/>
    <col min="1022" max="1022" width="9.140625" style="44"/>
    <col min="1023" max="1023" width="12.85546875" style="44" customWidth="1"/>
    <col min="1024" max="1025" width="0" style="44" hidden="1" customWidth="1"/>
    <col min="1026" max="1026" width="18.28515625" style="44" customWidth="1"/>
    <col min="1027" max="1027" width="64.85546875" style="44" customWidth="1"/>
    <col min="1028" max="1031" width="9.140625" style="44"/>
    <col min="1032" max="1032" width="14.85546875" style="44" customWidth="1"/>
    <col min="1033" max="1276" width="9.140625" style="44"/>
    <col min="1277" max="1277" width="37.7109375" style="44" customWidth="1"/>
    <col min="1278" max="1278" width="9.140625" style="44"/>
    <col min="1279" max="1279" width="12.85546875" style="44" customWidth="1"/>
    <col min="1280" max="1281" width="0" style="44" hidden="1" customWidth="1"/>
    <col min="1282" max="1282" width="18.28515625" style="44" customWidth="1"/>
    <col min="1283" max="1283" width="64.85546875" style="44" customWidth="1"/>
    <col min="1284" max="1287" width="9.140625" style="44"/>
    <col min="1288" max="1288" width="14.85546875" style="44" customWidth="1"/>
    <col min="1289" max="1532" width="9.140625" style="44"/>
    <col min="1533" max="1533" width="37.7109375" style="44" customWidth="1"/>
    <col min="1534" max="1534" width="9.140625" style="44"/>
    <col min="1535" max="1535" width="12.85546875" style="44" customWidth="1"/>
    <col min="1536" max="1537" width="0" style="44" hidden="1" customWidth="1"/>
    <col min="1538" max="1538" width="18.28515625" style="44" customWidth="1"/>
    <col min="1539" max="1539" width="64.85546875" style="44" customWidth="1"/>
    <col min="1540" max="1543" width="9.140625" style="44"/>
    <col min="1544" max="1544" width="14.85546875" style="44" customWidth="1"/>
    <col min="1545" max="1788" width="9.140625" style="44"/>
    <col min="1789" max="1789" width="37.7109375" style="44" customWidth="1"/>
    <col min="1790" max="1790" width="9.140625" style="44"/>
    <col min="1791" max="1791" width="12.85546875" style="44" customWidth="1"/>
    <col min="1792" max="1793" width="0" style="44" hidden="1" customWidth="1"/>
    <col min="1794" max="1794" width="18.28515625" style="44" customWidth="1"/>
    <col min="1795" max="1795" width="64.85546875" style="44" customWidth="1"/>
    <col min="1796" max="1799" width="9.140625" style="44"/>
    <col min="1800" max="1800" width="14.85546875" style="44" customWidth="1"/>
    <col min="1801" max="2044" width="9.140625" style="44"/>
    <col min="2045" max="2045" width="37.7109375" style="44" customWidth="1"/>
    <col min="2046" max="2046" width="9.140625" style="44"/>
    <col min="2047" max="2047" width="12.85546875" style="44" customWidth="1"/>
    <col min="2048" max="2049" width="0" style="44" hidden="1" customWidth="1"/>
    <col min="2050" max="2050" width="18.28515625" style="44" customWidth="1"/>
    <col min="2051" max="2051" width="64.85546875" style="44" customWidth="1"/>
    <col min="2052" max="2055" width="9.140625" style="44"/>
    <col min="2056" max="2056" width="14.85546875" style="44" customWidth="1"/>
    <col min="2057" max="2300" width="9.140625" style="44"/>
    <col min="2301" max="2301" width="37.7109375" style="44" customWidth="1"/>
    <col min="2302" max="2302" width="9.140625" style="44"/>
    <col min="2303" max="2303" width="12.85546875" style="44" customWidth="1"/>
    <col min="2304" max="2305" width="0" style="44" hidden="1" customWidth="1"/>
    <col min="2306" max="2306" width="18.28515625" style="44" customWidth="1"/>
    <col min="2307" max="2307" width="64.85546875" style="44" customWidth="1"/>
    <col min="2308" max="2311" width="9.140625" style="44"/>
    <col min="2312" max="2312" width="14.85546875" style="44" customWidth="1"/>
    <col min="2313" max="2556" width="9.140625" style="44"/>
    <col min="2557" max="2557" width="37.7109375" style="44" customWidth="1"/>
    <col min="2558" max="2558" width="9.140625" style="44"/>
    <col min="2559" max="2559" width="12.85546875" style="44" customWidth="1"/>
    <col min="2560" max="2561" width="0" style="44" hidden="1" customWidth="1"/>
    <col min="2562" max="2562" width="18.28515625" style="44" customWidth="1"/>
    <col min="2563" max="2563" width="64.85546875" style="44" customWidth="1"/>
    <col min="2564" max="2567" width="9.140625" style="44"/>
    <col min="2568" max="2568" width="14.85546875" style="44" customWidth="1"/>
    <col min="2569" max="2812" width="9.140625" style="44"/>
    <col min="2813" max="2813" width="37.7109375" style="44" customWidth="1"/>
    <col min="2814" max="2814" width="9.140625" style="44"/>
    <col min="2815" max="2815" width="12.85546875" style="44" customWidth="1"/>
    <col min="2816" max="2817" width="0" style="44" hidden="1" customWidth="1"/>
    <col min="2818" max="2818" width="18.28515625" style="44" customWidth="1"/>
    <col min="2819" max="2819" width="64.85546875" style="44" customWidth="1"/>
    <col min="2820" max="2823" width="9.140625" style="44"/>
    <col min="2824" max="2824" width="14.85546875" style="44" customWidth="1"/>
    <col min="2825" max="3068" width="9.140625" style="44"/>
    <col min="3069" max="3069" width="37.7109375" style="44" customWidth="1"/>
    <col min="3070" max="3070" width="9.140625" style="44"/>
    <col min="3071" max="3071" width="12.85546875" style="44" customWidth="1"/>
    <col min="3072" max="3073" width="0" style="44" hidden="1" customWidth="1"/>
    <col min="3074" max="3074" width="18.28515625" style="44" customWidth="1"/>
    <col min="3075" max="3075" width="64.85546875" style="44" customWidth="1"/>
    <col min="3076" max="3079" width="9.140625" style="44"/>
    <col min="3080" max="3080" width="14.85546875" style="44" customWidth="1"/>
    <col min="3081" max="3324" width="9.140625" style="44"/>
    <col min="3325" max="3325" width="37.7109375" style="44" customWidth="1"/>
    <col min="3326" max="3326" width="9.140625" style="44"/>
    <col min="3327" max="3327" width="12.85546875" style="44" customWidth="1"/>
    <col min="3328" max="3329" width="0" style="44" hidden="1" customWidth="1"/>
    <col min="3330" max="3330" width="18.28515625" style="44" customWidth="1"/>
    <col min="3331" max="3331" width="64.85546875" style="44" customWidth="1"/>
    <col min="3332" max="3335" width="9.140625" style="44"/>
    <col min="3336" max="3336" width="14.85546875" style="44" customWidth="1"/>
    <col min="3337" max="3580" width="9.140625" style="44"/>
    <col min="3581" max="3581" width="37.7109375" style="44" customWidth="1"/>
    <col min="3582" max="3582" width="9.140625" style="44"/>
    <col min="3583" max="3583" width="12.85546875" style="44" customWidth="1"/>
    <col min="3584" max="3585" width="0" style="44" hidden="1" customWidth="1"/>
    <col min="3586" max="3586" width="18.28515625" style="44" customWidth="1"/>
    <col min="3587" max="3587" width="64.85546875" style="44" customWidth="1"/>
    <col min="3588" max="3591" width="9.140625" style="44"/>
    <col min="3592" max="3592" width="14.85546875" style="44" customWidth="1"/>
    <col min="3593" max="3836" width="9.140625" style="44"/>
    <col min="3837" max="3837" width="37.7109375" style="44" customWidth="1"/>
    <col min="3838" max="3838" width="9.140625" style="44"/>
    <col min="3839" max="3839" width="12.85546875" style="44" customWidth="1"/>
    <col min="3840" max="3841" width="0" style="44" hidden="1" customWidth="1"/>
    <col min="3842" max="3842" width="18.28515625" style="44" customWidth="1"/>
    <col min="3843" max="3843" width="64.85546875" style="44" customWidth="1"/>
    <col min="3844" max="3847" width="9.140625" style="44"/>
    <col min="3848" max="3848" width="14.85546875" style="44" customWidth="1"/>
    <col min="3849" max="4092" width="9.140625" style="44"/>
    <col min="4093" max="4093" width="37.7109375" style="44" customWidth="1"/>
    <col min="4094" max="4094" width="9.140625" style="44"/>
    <col min="4095" max="4095" width="12.85546875" style="44" customWidth="1"/>
    <col min="4096" max="4097" width="0" style="44" hidden="1" customWidth="1"/>
    <col min="4098" max="4098" width="18.28515625" style="44" customWidth="1"/>
    <col min="4099" max="4099" width="64.85546875" style="44" customWidth="1"/>
    <col min="4100" max="4103" width="9.140625" style="44"/>
    <col min="4104" max="4104" width="14.85546875" style="44" customWidth="1"/>
    <col min="4105" max="4348" width="9.140625" style="44"/>
    <col min="4349" max="4349" width="37.7109375" style="44" customWidth="1"/>
    <col min="4350" max="4350" width="9.140625" style="44"/>
    <col min="4351" max="4351" width="12.85546875" style="44" customWidth="1"/>
    <col min="4352" max="4353" width="0" style="44" hidden="1" customWidth="1"/>
    <col min="4354" max="4354" width="18.28515625" style="44" customWidth="1"/>
    <col min="4355" max="4355" width="64.85546875" style="44" customWidth="1"/>
    <col min="4356" max="4359" width="9.140625" style="44"/>
    <col min="4360" max="4360" width="14.85546875" style="44" customWidth="1"/>
    <col min="4361" max="4604" width="9.140625" style="44"/>
    <col min="4605" max="4605" width="37.7109375" style="44" customWidth="1"/>
    <col min="4606" max="4606" width="9.140625" style="44"/>
    <col min="4607" max="4607" width="12.85546875" style="44" customWidth="1"/>
    <col min="4608" max="4609" width="0" style="44" hidden="1" customWidth="1"/>
    <col min="4610" max="4610" width="18.28515625" style="44" customWidth="1"/>
    <col min="4611" max="4611" width="64.85546875" style="44" customWidth="1"/>
    <col min="4612" max="4615" width="9.140625" style="44"/>
    <col min="4616" max="4616" width="14.85546875" style="44" customWidth="1"/>
    <col min="4617" max="4860" width="9.140625" style="44"/>
    <col min="4861" max="4861" width="37.7109375" style="44" customWidth="1"/>
    <col min="4862" max="4862" width="9.140625" style="44"/>
    <col min="4863" max="4863" width="12.85546875" style="44" customWidth="1"/>
    <col min="4864" max="4865" width="0" style="44" hidden="1" customWidth="1"/>
    <col min="4866" max="4866" width="18.28515625" style="44" customWidth="1"/>
    <col min="4867" max="4867" width="64.85546875" style="44" customWidth="1"/>
    <col min="4868" max="4871" width="9.140625" style="44"/>
    <col min="4872" max="4872" width="14.85546875" style="44" customWidth="1"/>
    <col min="4873" max="5116" width="9.140625" style="44"/>
    <col min="5117" max="5117" width="37.7109375" style="44" customWidth="1"/>
    <col min="5118" max="5118" width="9.140625" style="44"/>
    <col min="5119" max="5119" width="12.85546875" style="44" customWidth="1"/>
    <col min="5120" max="5121" width="0" style="44" hidden="1" customWidth="1"/>
    <col min="5122" max="5122" width="18.28515625" style="44" customWidth="1"/>
    <col min="5123" max="5123" width="64.85546875" style="44" customWidth="1"/>
    <col min="5124" max="5127" width="9.140625" style="44"/>
    <col min="5128" max="5128" width="14.85546875" style="44" customWidth="1"/>
    <col min="5129" max="5372" width="9.140625" style="44"/>
    <col min="5373" max="5373" width="37.7109375" style="44" customWidth="1"/>
    <col min="5374" max="5374" width="9.140625" style="44"/>
    <col min="5375" max="5375" width="12.85546875" style="44" customWidth="1"/>
    <col min="5376" max="5377" width="0" style="44" hidden="1" customWidth="1"/>
    <col min="5378" max="5378" width="18.28515625" style="44" customWidth="1"/>
    <col min="5379" max="5379" width="64.85546875" style="44" customWidth="1"/>
    <col min="5380" max="5383" width="9.140625" style="44"/>
    <col min="5384" max="5384" width="14.85546875" style="44" customWidth="1"/>
    <col min="5385" max="5628" width="9.140625" style="44"/>
    <col min="5629" max="5629" width="37.7109375" style="44" customWidth="1"/>
    <col min="5630" max="5630" width="9.140625" style="44"/>
    <col min="5631" max="5631" width="12.85546875" style="44" customWidth="1"/>
    <col min="5632" max="5633" width="0" style="44" hidden="1" customWidth="1"/>
    <col min="5634" max="5634" width="18.28515625" style="44" customWidth="1"/>
    <col min="5635" max="5635" width="64.85546875" style="44" customWidth="1"/>
    <col min="5636" max="5639" width="9.140625" style="44"/>
    <col min="5640" max="5640" width="14.85546875" style="44" customWidth="1"/>
    <col min="5641" max="5884" width="9.140625" style="44"/>
    <col min="5885" max="5885" width="37.7109375" style="44" customWidth="1"/>
    <col min="5886" max="5886" width="9.140625" style="44"/>
    <col min="5887" max="5887" width="12.85546875" style="44" customWidth="1"/>
    <col min="5888" max="5889" width="0" style="44" hidden="1" customWidth="1"/>
    <col min="5890" max="5890" width="18.28515625" style="44" customWidth="1"/>
    <col min="5891" max="5891" width="64.85546875" style="44" customWidth="1"/>
    <col min="5892" max="5895" width="9.140625" style="44"/>
    <col min="5896" max="5896" width="14.85546875" style="44" customWidth="1"/>
    <col min="5897" max="6140" width="9.140625" style="44"/>
    <col min="6141" max="6141" width="37.7109375" style="44" customWidth="1"/>
    <col min="6142" max="6142" width="9.140625" style="44"/>
    <col min="6143" max="6143" width="12.85546875" style="44" customWidth="1"/>
    <col min="6144" max="6145" width="0" style="44" hidden="1" customWidth="1"/>
    <col min="6146" max="6146" width="18.28515625" style="44" customWidth="1"/>
    <col min="6147" max="6147" width="64.85546875" style="44" customWidth="1"/>
    <col min="6148" max="6151" width="9.140625" style="44"/>
    <col min="6152" max="6152" width="14.85546875" style="44" customWidth="1"/>
    <col min="6153" max="6396" width="9.140625" style="44"/>
    <col min="6397" max="6397" width="37.7109375" style="44" customWidth="1"/>
    <col min="6398" max="6398" width="9.140625" style="44"/>
    <col min="6399" max="6399" width="12.85546875" style="44" customWidth="1"/>
    <col min="6400" max="6401" width="0" style="44" hidden="1" customWidth="1"/>
    <col min="6402" max="6402" width="18.28515625" style="44" customWidth="1"/>
    <col min="6403" max="6403" width="64.85546875" style="44" customWidth="1"/>
    <col min="6404" max="6407" width="9.140625" style="44"/>
    <col min="6408" max="6408" width="14.85546875" style="44" customWidth="1"/>
    <col min="6409" max="6652" width="9.140625" style="44"/>
    <col min="6653" max="6653" width="37.7109375" style="44" customWidth="1"/>
    <col min="6654" max="6654" width="9.140625" style="44"/>
    <col min="6655" max="6655" width="12.85546875" style="44" customWidth="1"/>
    <col min="6656" max="6657" width="0" style="44" hidden="1" customWidth="1"/>
    <col min="6658" max="6658" width="18.28515625" style="44" customWidth="1"/>
    <col min="6659" max="6659" width="64.85546875" style="44" customWidth="1"/>
    <col min="6660" max="6663" width="9.140625" style="44"/>
    <col min="6664" max="6664" width="14.85546875" style="44" customWidth="1"/>
    <col min="6665" max="6908" width="9.140625" style="44"/>
    <col min="6909" max="6909" width="37.7109375" style="44" customWidth="1"/>
    <col min="6910" max="6910" width="9.140625" style="44"/>
    <col min="6911" max="6911" width="12.85546875" style="44" customWidth="1"/>
    <col min="6912" max="6913" width="0" style="44" hidden="1" customWidth="1"/>
    <col min="6914" max="6914" width="18.28515625" style="44" customWidth="1"/>
    <col min="6915" max="6915" width="64.85546875" style="44" customWidth="1"/>
    <col min="6916" max="6919" width="9.140625" style="44"/>
    <col min="6920" max="6920" width="14.85546875" style="44" customWidth="1"/>
    <col min="6921" max="7164" width="9.140625" style="44"/>
    <col min="7165" max="7165" width="37.7109375" style="44" customWidth="1"/>
    <col min="7166" max="7166" width="9.140625" style="44"/>
    <col min="7167" max="7167" width="12.85546875" style="44" customWidth="1"/>
    <col min="7168" max="7169" width="0" style="44" hidden="1" customWidth="1"/>
    <col min="7170" max="7170" width="18.28515625" style="44" customWidth="1"/>
    <col min="7171" max="7171" width="64.85546875" style="44" customWidth="1"/>
    <col min="7172" max="7175" width="9.140625" style="44"/>
    <col min="7176" max="7176" width="14.85546875" style="44" customWidth="1"/>
    <col min="7177" max="7420" width="9.140625" style="44"/>
    <col min="7421" max="7421" width="37.7109375" style="44" customWidth="1"/>
    <col min="7422" max="7422" width="9.140625" style="44"/>
    <col min="7423" max="7423" width="12.85546875" style="44" customWidth="1"/>
    <col min="7424" max="7425" width="0" style="44" hidden="1" customWidth="1"/>
    <col min="7426" max="7426" width="18.28515625" style="44" customWidth="1"/>
    <col min="7427" max="7427" width="64.85546875" style="44" customWidth="1"/>
    <col min="7428" max="7431" width="9.140625" style="44"/>
    <col min="7432" max="7432" width="14.85546875" style="44" customWidth="1"/>
    <col min="7433" max="7676" width="9.140625" style="44"/>
    <col min="7677" max="7677" width="37.7109375" style="44" customWidth="1"/>
    <col min="7678" max="7678" width="9.140625" style="44"/>
    <col min="7679" max="7679" width="12.85546875" style="44" customWidth="1"/>
    <col min="7680" max="7681" width="0" style="44" hidden="1" customWidth="1"/>
    <col min="7682" max="7682" width="18.28515625" style="44" customWidth="1"/>
    <col min="7683" max="7683" width="64.85546875" style="44" customWidth="1"/>
    <col min="7684" max="7687" width="9.140625" style="44"/>
    <col min="7688" max="7688" width="14.85546875" style="44" customWidth="1"/>
    <col min="7689" max="7932" width="9.140625" style="44"/>
    <col min="7933" max="7933" width="37.7109375" style="44" customWidth="1"/>
    <col min="7934" max="7934" width="9.140625" style="44"/>
    <col min="7935" max="7935" width="12.85546875" style="44" customWidth="1"/>
    <col min="7936" max="7937" width="0" style="44" hidden="1" customWidth="1"/>
    <col min="7938" max="7938" width="18.28515625" style="44" customWidth="1"/>
    <col min="7939" max="7939" width="64.85546875" style="44" customWidth="1"/>
    <col min="7940" max="7943" width="9.140625" style="44"/>
    <col min="7944" max="7944" width="14.85546875" style="44" customWidth="1"/>
    <col min="7945" max="8188" width="9.140625" style="44"/>
    <col min="8189" max="8189" width="37.7109375" style="44" customWidth="1"/>
    <col min="8190" max="8190" width="9.140625" style="44"/>
    <col min="8191" max="8191" width="12.85546875" style="44" customWidth="1"/>
    <col min="8192" max="8193" width="0" style="44" hidden="1" customWidth="1"/>
    <col min="8194" max="8194" width="18.28515625" style="44" customWidth="1"/>
    <col min="8195" max="8195" width="64.85546875" style="44" customWidth="1"/>
    <col min="8196" max="8199" width="9.140625" style="44"/>
    <col min="8200" max="8200" width="14.85546875" style="44" customWidth="1"/>
    <col min="8201" max="8444" width="9.140625" style="44"/>
    <col min="8445" max="8445" width="37.7109375" style="44" customWidth="1"/>
    <col min="8446" max="8446" width="9.140625" style="44"/>
    <col min="8447" max="8447" width="12.85546875" style="44" customWidth="1"/>
    <col min="8448" max="8449" width="0" style="44" hidden="1" customWidth="1"/>
    <col min="8450" max="8450" width="18.28515625" style="44" customWidth="1"/>
    <col min="8451" max="8451" width="64.85546875" style="44" customWidth="1"/>
    <col min="8452" max="8455" width="9.140625" style="44"/>
    <col min="8456" max="8456" width="14.85546875" style="44" customWidth="1"/>
    <col min="8457" max="8700" width="9.140625" style="44"/>
    <col min="8701" max="8701" width="37.7109375" style="44" customWidth="1"/>
    <col min="8702" max="8702" width="9.140625" style="44"/>
    <col min="8703" max="8703" width="12.85546875" style="44" customWidth="1"/>
    <col min="8704" max="8705" width="0" style="44" hidden="1" customWidth="1"/>
    <col min="8706" max="8706" width="18.28515625" style="44" customWidth="1"/>
    <col min="8707" max="8707" width="64.85546875" style="44" customWidth="1"/>
    <col min="8708" max="8711" width="9.140625" style="44"/>
    <col min="8712" max="8712" width="14.85546875" style="44" customWidth="1"/>
    <col min="8713" max="8956" width="9.140625" style="44"/>
    <col min="8957" max="8957" width="37.7109375" style="44" customWidth="1"/>
    <col min="8958" max="8958" width="9.140625" style="44"/>
    <col min="8959" max="8959" width="12.85546875" style="44" customWidth="1"/>
    <col min="8960" max="8961" width="0" style="44" hidden="1" customWidth="1"/>
    <col min="8962" max="8962" width="18.28515625" style="44" customWidth="1"/>
    <col min="8963" max="8963" width="64.85546875" style="44" customWidth="1"/>
    <col min="8964" max="8967" width="9.140625" style="44"/>
    <col min="8968" max="8968" width="14.85546875" style="44" customWidth="1"/>
    <col min="8969" max="9212" width="9.140625" style="44"/>
    <col min="9213" max="9213" width="37.7109375" style="44" customWidth="1"/>
    <col min="9214" max="9214" width="9.140625" style="44"/>
    <col min="9215" max="9215" width="12.85546875" style="44" customWidth="1"/>
    <col min="9216" max="9217" width="0" style="44" hidden="1" customWidth="1"/>
    <col min="9218" max="9218" width="18.28515625" style="44" customWidth="1"/>
    <col min="9219" max="9219" width="64.85546875" style="44" customWidth="1"/>
    <col min="9220" max="9223" width="9.140625" style="44"/>
    <col min="9224" max="9224" width="14.85546875" style="44" customWidth="1"/>
    <col min="9225" max="9468" width="9.140625" style="44"/>
    <col min="9469" max="9469" width="37.7109375" style="44" customWidth="1"/>
    <col min="9470" max="9470" width="9.140625" style="44"/>
    <col min="9471" max="9471" width="12.85546875" style="44" customWidth="1"/>
    <col min="9472" max="9473" width="0" style="44" hidden="1" customWidth="1"/>
    <col min="9474" max="9474" width="18.28515625" style="44" customWidth="1"/>
    <col min="9475" max="9475" width="64.85546875" style="44" customWidth="1"/>
    <col min="9476" max="9479" width="9.140625" style="44"/>
    <col min="9480" max="9480" width="14.85546875" style="44" customWidth="1"/>
    <col min="9481" max="9724" width="9.140625" style="44"/>
    <col min="9725" max="9725" width="37.7109375" style="44" customWidth="1"/>
    <col min="9726" max="9726" width="9.140625" style="44"/>
    <col min="9727" max="9727" width="12.85546875" style="44" customWidth="1"/>
    <col min="9728" max="9729" width="0" style="44" hidden="1" customWidth="1"/>
    <col min="9730" max="9730" width="18.28515625" style="44" customWidth="1"/>
    <col min="9731" max="9731" width="64.85546875" style="44" customWidth="1"/>
    <col min="9732" max="9735" width="9.140625" style="44"/>
    <col min="9736" max="9736" width="14.85546875" style="44" customWidth="1"/>
    <col min="9737" max="9980" width="9.140625" style="44"/>
    <col min="9981" max="9981" width="37.7109375" style="44" customWidth="1"/>
    <col min="9982" max="9982" width="9.140625" style="44"/>
    <col min="9983" max="9983" width="12.85546875" style="44" customWidth="1"/>
    <col min="9984" max="9985" width="0" style="44" hidden="1" customWidth="1"/>
    <col min="9986" max="9986" width="18.28515625" style="44" customWidth="1"/>
    <col min="9987" max="9987" width="64.85546875" style="44" customWidth="1"/>
    <col min="9988" max="9991" width="9.140625" style="44"/>
    <col min="9992" max="9992" width="14.85546875" style="44" customWidth="1"/>
    <col min="9993" max="10236" width="9.140625" style="44"/>
    <col min="10237" max="10237" width="37.7109375" style="44" customWidth="1"/>
    <col min="10238" max="10238" width="9.140625" style="44"/>
    <col min="10239" max="10239" width="12.85546875" style="44" customWidth="1"/>
    <col min="10240" max="10241" width="0" style="44" hidden="1" customWidth="1"/>
    <col min="10242" max="10242" width="18.28515625" style="44" customWidth="1"/>
    <col min="10243" max="10243" width="64.85546875" style="44" customWidth="1"/>
    <col min="10244" max="10247" width="9.140625" style="44"/>
    <col min="10248" max="10248" width="14.85546875" style="44" customWidth="1"/>
    <col min="10249" max="10492" width="9.140625" style="44"/>
    <col min="10493" max="10493" width="37.7109375" style="44" customWidth="1"/>
    <col min="10494" max="10494" width="9.140625" style="44"/>
    <col min="10495" max="10495" width="12.85546875" style="44" customWidth="1"/>
    <col min="10496" max="10497" width="0" style="44" hidden="1" customWidth="1"/>
    <col min="10498" max="10498" width="18.28515625" style="44" customWidth="1"/>
    <col min="10499" max="10499" width="64.85546875" style="44" customWidth="1"/>
    <col min="10500" max="10503" width="9.140625" style="44"/>
    <col min="10504" max="10504" width="14.85546875" style="44" customWidth="1"/>
    <col min="10505" max="10748" width="9.140625" style="44"/>
    <col min="10749" max="10749" width="37.7109375" style="44" customWidth="1"/>
    <col min="10750" max="10750" width="9.140625" style="44"/>
    <col min="10751" max="10751" width="12.85546875" style="44" customWidth="1"/>
    <col min="10752" max="10753" width="0" style="44" hidden="1" customWidth="1"/>
    <col min="10754" max="10754" width="18.28515625" style="44" customWidth="1"/>
    <col min="10755" max="10755" width="64.85546875" style="44" customWidth="1"/>
    <col min="10756" max="10759" width="9.140625" style="44"/>
    <col min="10760" max="10760" width="14.85546875" style="44" customWidth="1"/>
    <col min="10761" max="11004" width="9.140625" style="44"/>
    <col min="11005" max="11005" width="37.7109375" style="44" customWidth="1"/>
    <col min="11006" max="11006" width="9.140625" style="44"/>
    <col min="11007" max="11007" width="12.85546875" style="44" customWidth="1"/>
    <col min="11008" max="11009" width="0" style="44" hidden="1" customWidth="1"/>
    <col min="11010" max="11010" width="18.28515625" style="44" customWidth="1"/>
    <col min="11011" max="11011" width="64.85546875" style="44" customWidth="1"/>
    <col min="11012" max="11015" width="9.140625" style="44"/>
    <col min="11016" max="11016" width="14.85546875" style="44" customWidth="1"/>
    <col min="11017" max="11260" width="9.140625" style="44"/>
    <col min="11261" max="11261" width="37.7109375" style="44" customWidth="1"/>
    <col min="11262" max="11262" width="9.140625" style="44"/>
    <col min="11263" max="11263" width="12.85546875" style="44" customWidth="1"/>
    <col min="11264" max="11265" width="0" style="44" hidden="1" customWidth="1"/>
    <col min="11266" max="11266" width="18.28515625" style="44" customWidth="1"/>
    <col min="11267" max="11267" width="64.85546875" style="44" customWidth="1"/>
    <col min="11268" max="11271" width="9.140625" style="44"/>
    <col min="11272" max="11272" width="14.85546875" style="44" customWidth="1"/>
    <col min="11273" max="11516" width="9.140625" style="44"/>
    <col min="11517" max="11517" width="37.7109375" style="44" customWidth="1"/>
    <col min="11518" max="11518" width="9.140625" style="44"/>
    <col min="11519" max="11519" width="12.85546875" style="44" customWidth="1"/>
    <col min="11520" max="11521" width="0" style="44" hidden="1" customWidth="1"/>
    <col min="11522" max="11522" width="18.28515625" style="44" customWidth="1"/>
    <col min="11523" max="11523" width="64.85546875" style="44" customWidth="1"/>
    <col min="11524" max="11527" width="9.140625" style="44"/>
    <col min="11528" max="11528" width="14.85546875" style="44" customWidth="1"/>
    <col min="11529" max="11772" width="9.140625" style="44"/>
    <col min="11773" max="11773" width="37.7109375" style="44" customWidth="1"/>
    <col min="11774" max="11774" width="9.140625" style="44"/>
    <col min="11775" max="11775" width="12.85546875" style="44" customWidth="1"/>
    <col min="11776" max="11777" width="0" style="44" hidden="1" customWidth="1"/>
    <col min="11778" max="11778" width="18.28515625" style="44" customWidth="1"/>
    <col min="11779" max="11779" width="64.85546875" style="44" customWidth="1"/>
    <col min="11780" max="11783" width="9.140625" style="44"/>
    <col min="11784" max="11784" width="14.85546875" style="44" customWidth="1"/>
    <col min="11785" max="12028" width="9.140625" style="44"/>
    <col min="12029" max="12029" width="37.7109375" style="44" customWidth="1"/>
    <col min="12030" max="12030" width="9.140625" style="44"/>
    <col min="12031" max="12031" width="12.85546875" style="44" customWidth="1"/>
    <col min="12032" max="12033" width="0" style="44" hidden="1" customWidth="1"/>
    <col min="12034" max="12034" width="18.28515625" style="44" customWidth="1"/>
    <col min="12035" max="12035" width="64.85546875" style="44" customWidth="1"/>
    <col min="12036" max="12039" width="9.140625" style="44"/>
    <col min="12040" max="12040" width="14.85546875" style="44" customWidth="1"/>
    <col min="12041" max="12284" width="9.140625" style="44"/>
    <col min="12285" max="12285" width="37.7109375" style="44" customWidth="1"/>
    <col min="12286" max="12286" width="9.140625" style="44"/>
    <col min="12287" max="12287" width="12.85546875" style="44" customWidth="1"/>
    <col min="12288" max="12289" width="0" style="44" hidden="1" customWidth="1"/>
    <col min="12290" max="12290" width="18.28515625" style="44" customWidth="1"/>
    <col min="12291" max="12291" width="64.85546875" style="44" customWidth="1"/>
    <col min="12292" max="12295" width="9.140625" style="44"/>
    <col min="12296" max="12296" width="14.85546875" style="44" customWidth="1"/>
    <col min="12297" max="12540" width="9.140625" style="44"/>
    <col min="12541" max="12541" width="37.7109375" style="44" customWidth="1"/>
    <col min="12542" max="12542" width="9.140625" style="44"/>
    <col min="12543" max="12543" width="12.85546875" style="44" customWidth="1"/>
    <col min="12544" max="12545" width="0" style="44" hidden="1" customWidth="1"/>
    <col min="12546" max="12546" width="18.28515625" style="44" customWidth="1"/>
    <col min="12547" max="12547" width="64.85546875" style="44" customWidth="1"/>
    <col min="12548" max="12551" width="9.140625" style="44"/>
    <col min="12552" max="12552" width="14.85546875" style="44" customWidth="1"/>
    <col min="12553" max="12796" width="9.140625" style="44"/>
    <col min="12797" max="12797" width="37.7109375" style="44" customWidth="1"/>
    <col min="12798" max="12798" width="9.140625" style="44"/>
    <col min="12799" max="12799" width="12.85546875" style="44" customWidth="1"/>
    <col min="12800" max="12801" width="0" style="44" hidden="1" customWidth="1"/>
    <col min="12802" max="12802" width="18.28515625" style="44" customWidth="1"/>
    <col min="12803" max="12803" width="64.85546875" style="44" customWidth="1"/>
    <col min="12804" max="12807" width="9.140625" style="44"/>
    <col min="12808" max="12808" width="14.85546875" style="44" customWidth="1"/>
    <col min="12809" max="13052" width="9.140625" style="44"/>
    <col min="13053" max="13053" width="37.7109375" style="44" customWidth="1"/>
    <col min="13054" max="13054" width="9.140625" style="44"/>
    <col min="13055" max="13055" width="12.85546875" style="44" customWidth="1"/>
    <col min="13056" max="13057" width="0" style="44" hidden="1" customWidth="1"/>
    <col min="13058" max="13058" width="18.28515625" style="44" customWidth="1"/>
    <col min="13059" max="13059" width="64.85546875" style="44" customWidth="1"/>
    <col min="13060" max="13063" width="9.140625" style="44"/>
    <col min="13064" max="13064" width="14.85546875" style="44" customWidth="1"/>
    <col min="13065" max="13308" width="9.140625" style="44"/>
    <col min="13309" max="13309" width="37.7109375" style="44" customWidth="1"/>
    <col min="13310" max="13310" width="9.140625" style="44"/>
    <col min="13311" max="13311" width="12.85546875" style="44" customWidth="1"/>
    <col min="13312" max="13313" width="0" style="44" hidden="1" customWidth="1"/>
    <col min="13314" max="13314" width="18.28515625" style="44" customWidth="1"/>
    <col min="13315" max="13315" width="64.85546875" style="44" customWidth="1"/>
    <col min="13316" max="13319" width="9.140625" style="44"/>
    <col min="13320" max="13320" width="14.85546875" style="44" customWidth="1"/>
    <col min="13321" max="13564" width="9.140625" style="44"/>
    <col min="13565" max="13565" width="37.7109375" style="44" customWidth="1"/>
    <col min="13566" max="13566" width="9.140625" style="44"/>
    <col min="13567" max="13567" width="12.85546875" style="44" customWidth="1"/>
    <col min="13568" max="13569" width="0" style="44" hidden="1" customWidth="1"/>
    <col min="13570" max="13570" width="18.28515625" style="44" customWidth="1"/>
    <col min="13571" max="13571" width="64.85546875" style="44" customWidth="1"/>
    <col min="13572" max="13575" width="9.140625" style="44"/>
    <col min="13576" max="13576" width="14.85546875" style="44" customWidth="1"/>
    <col min="13577" max="13820" width="9.140625" style="44"/>
    <col min="13821" max="13821" width="37.7109375" style="44" customWidth="1"/>
    <col min="13822" max="13822" width="9.140625" style="44"/>
    <col min="13823" max="13823" width="12.85546875" style="44" customWidth="1"/>
    <col min="13824" max="13825" width="0" style="44" hidden="1" customWidth="1"/>
    <col min="13826" max="13826" width="18.28515625" style="44" customWidth="1"/>
    <col min="13827" max="13827" width="64.85546875" style="44" customWidth="1"/>
    <col min="13828" max="13831" width="9.140625" style="44"/>
    <col min="13832" max="13832" width="14.85546875" style="44" customWidth="1"/>
    <col min="13833" max="14076" width="9.140625" style="44"/>
    <col min="14077" max="14077" width="37.7109375" style="44" customWidth="1"/>
    <col min="14078" max="14078" width="9.140625" style="44"/>
    <col min="14079" max="14079" width="12.85546875" style="44" customWidth="1"/>
    <col min="14080" max="14081" width="0" style="44" hidden="1" customWidth="1"/>
    <col min="14082" max="14082" width="18.28515625" style="44" customWidth="1"/>
    <col min="14083" max="14083" width="64.85546875" style="44" customWidth="1"/>
    <col min="14084" max="14087" width="9.140625" style="44"/>
    <col min="14088" max="14088" width="14.85546875" style="44" customWidth="1"/>
    <col min="14089" max="14332" width="9.140625" style="44"/>
    <col min="14333" max="14333" width="37.7109375" style="44" customWidth="1"/>
    <col min="14334" max="14334" width="9.140625" style="44"/>
    <col min="14335" max="14335" width="12.85546875" style="44" customWidth="1"/>
    <col min="14336" max="14337" width="0" style="44" hidden="1" customWidth="1"/>
    <col min="14338" max="14338" width="18.28515625" style="44" customWidth="1"/>
    <col min="14339" max="14339" width="64.85546875" style="44" customWidth="1"/>
    <col min="14340" max="14343" width="9.140625" style="44"/>
    <col min="14344" max="14344" width="14.85546875" style="44" customWidth="1"/>
    <col min="14345" max="14588" width="9.140625" style="44"/>
    <col min="14589" max="14589" width="37.7109375" style="44" customWidth="1"/>
    <col min="14590" max="14590" width="9.140625" style="44"/>
    <col min="14591" max="14591" width="12.85546875" style="44" customWidth="1"/>
    <col min="14592" max="14593" width="0" style="44" hidden="1" customWidth="1"/>
    <col min="14594" max="14594" width="18.28515625" style="44" customWidth="1"/>
    <col min="14595" max="14595" width="64.85546875" style="44" customWidth="1"/>
    <col min="14596" max="14599" width="9.140625" style="44"/>
    <col min="14600" max="14600" width="14.85546875" style="44" customWidth="1"/>
    <col min="14601" max="14844" width="9.140625" style="44"/>
    <col min="14845" max="14845" width="37.7109375" style="44" customWidth="1"/>
    <col min="14846" max="14846" width="9.140625" style="44"/>
    <col min="14847" max="14847" width="12.85546875" style="44" customWidth="1"/>
    <col min="14848" max="14849" width="0" style="44" hidden="1" customWidth="1"/>
    <col min="14850" max="14850" width="18.28515625" style="44" customWidth="1"/>
    <col min="14851" max="14851" width="64.85546875" style="44" customWidth="1"/>
    <col min="14852" max="14855" width="9.140625" style="44"/>
    <col min="14856" max="14856" width="14.85546875" style="44" customWidth="1"/>
    <col min="14857" max="15100" width="9.140625" style="44"/>
    <col min="15101" max="15101" width="37.7109375" style="44" customWidth="1"/>
    <col min="15102" max="15102" width="9.140625" style="44"/>
    <col min="15103" max="15103" width="12.85546875" style="44" customWidth="1"/>
    <col min="15104" max="15105" width="0" style="44" hidden="1" customWidth="1"/>
    <col min="15106" max="15106" width="18.28515625" style="44" customWidth="1"/>
    <col min="15107" max="15107" width="64.85546875" style="44" customWidth="1"/>
    <col min="15108" max="15111" width="9.140625" style="44"/>
    <col min="15112" max="15112" width="14.85546875" style="44" customWidth="1"/>
    <col min="15113" max="15356" width="9.140625" style="44"/>
    <col min="15357" max="15357" width="37.7109375" style="44" customWidth="1"/>
    <col min="15358" max="15358" width="9.140625" style="44"/>
    <col min="15359" max="15359" width="12.85546875" style="44" customWidth="1"/>
    <col min="15360" max="15361" width="0" style="44" hidden="1" customWidth="1"/>
    <col min="15362" max="15362" width="18.28515625" style="44" customWidth="1"/>
    <col min="15363" max="15363" width="64.85546875" style="44" customWidth="1"/>
    <col min="15364" max="15367" width="9.140625" style="44"/>
    <col min="15368" max="15368" width="14.85546875" style="44" customWidth="1"/>
    <col min="15369" max="15612" width="9.140625" style="44"/>
    <col min="15613" max="15613" width="37.7109375" style="44" customWidth="1"/>
    <col min="15614" max="15614" width="9.140625" style="44"/>
    <col min="15615" max="15615" width="12.85546875" style="44" customWidth="1"/>
    <col min="15616" max="15617" width="0" style="44" hidden="1" customWidth="1"/>
    <col min="15618" max="15618" width="18.28515625" style="44" customWidth="1"/>
    <col min="15619" max="15619" width="64.85546875" style="44" customWidth="1"/>
    <col min="15620" max="15623" width="9.140625" style="44"/>
    <col min="15624" max="15624" width="14.85546875" style="44" customWidth="1"/>
    <col min="15625" max="15868" width="9.140625" style="44"/>
    <col min="15869" max="15869" width="37.7109375" style="44" customWidth="1"/>
    <col min="15870" max="15870" width="9.140625" style="44"/>
    <col min="15871" max="15871" width="12.85546875" style="44" customWidth="1"/>
    <col min="15872" max="15873" width="0" style="44" hidden="1" customWidth="1"/>
    <col min="15874" max="15874" width="18.28515625" style="44" customWidth="1"/>
    <col min="15875" max="15875" width="64.85546875" style="44" customWidth="1"/>
    <col min="15876" max="15879" width="9.140625" style="44"/>
    <col min="15880" max="15880" width="14.85546875" style="44" customWidth="1"/>
    <col min="15881" max="16124" width="9.140625" style="44"/>
    <col min="16125" max="16125" width="37.7109375" style="44" customWidth="1"/>
    <col min="16126" max="16126" width="9.140625" style="44"/>
    <col min="16127" max="16127" width="12.85546875" style="44" customWidth="1"/>
    <col min="16128" max="16129" width="0" style="44" hidden="1" customWidth="1"/>
    <col min="16130" max="16130" width="18.28515625" style="44" customWidth="1"/>
    <col min="16131" max="16131" width="64.85546875" style="44" customWidth="1"/>
    <col min="16132" max="16135" width="9.140625" style="44"/>
    <col min="16136" max="16136" width="14.85546875" style="44" customWidth="1"/>
    <col min="16137" max="16384" width="9.140625" style="44"/>
  </cols>
  <sheetData>
    <row r="1" spans="1:44" ht="18.75" x14ac:dyDescent="0.25">
      <c r="L1" s="26" t="s">
        <v>69</v>
      </c>
    </row>
    <row r="2" spans="1:44" ht="18.75" x14ac:dyDescent="0.3">
      <c r="L2" s="11" t="s">
        <v>11</v>
      </c>
    </row>
    <row r="3" spans="1:44" ht="18.75" x14ac:dyDescent="0.3">
      <c r="L3" s="11" t="s">
        <v>68</v>
      </c>
    </row>
    <row r="4" spans="1:44" ht="18.75" x14ac:dyDescent="0.3">
      <c r="K4" s="11"/>
    </row>
    <row r="5" spans="1:44" x14ac:dyDescent="0.25">
      <c r="A5" s="278" t="str">
        <f>'1. паспорт местоположение'!$A$5</f>
        <v>Год раскрытия информации: 2021год</v>
      </c>
      <c r="B5" s="278"/>
      <c r="C5" s="278"/>
      <c r="D5" s="278"/>
      <c r="E5" s="278"/>
      <c r="F5" s="278"/>
      <c r="G5" s="278"/>
      <c r="H5" s="278"/>
      <c r="I5" s="278"/>
      <c r="J5" s="278"/>
      <c r="K5" s="278"/>
      <c r="L5" s="278"/>
      <c r="M5" s="123"/>
      <c r="N5" s="123"/>
      <c r="O5" s="123"/>
      <c r="P5" s="123"/>
      <c r="Q5" s="123"/>
      <c r="R5" s="123"/>
      <c r="S5" s="123"/>
      <c r="T5" s="123"/>
      <c r="U5" s="123"/>
      <c r="V5" s="123"/>
      <c r="W5" s="123"/>
      <c r="X5" s="123"/>
      <c r="Y5" s="123"/>
      <c r="Z5" s="123"/>
      <c r="AA5" s="123"/>
      <c r="AB5" s="123"/>
      <c r="AC5" s="123"/>
      <c r="AD5" s="123"/>
      <c r="AE5" s="123"/>
      <c r="AF5" s="123"/>
      <c r="AG5" s="123"/>
      <c r="AH5" s="123"/>
      <c r="AI5" s="123"/>
      <c r="AJ5" s="123"/>
      <c r="AK5" s="123"/>
      <c r="AL5" s="123"/>
      <c r="AM5" s="123"/>
      <c r="AN5" s="123"/>
      <c r="AO5" s="123"/>
      <c r="AP5" s="123"/>
      <c r="AQ5" s="123"/>
      <c r="AR5" s="123"/>
    </row>
    <row r="6" spans="1:44" ht="18.75" x14ac:dyDescent="0.3">
      <c r="K6" s="11"/>
    </row>
    <row r="7" spans="1:44" ht="18.75" x14ac:dyDescent="0.25">
      <c r="A7" s="282" t="s">
        <v>10</v>
      </c>
      <c r="B7" s="282"/>
      <c r="C7" s="282"/>
      <c r="D7" s="282"/>
      <c r="E7" s="282"/>
      <c r="F7" s="282"/>
      <c r="G7" s="282"/>
      <c r="H7" s="282"/>
      <c r="I7" s="282"/>
      <c r="J7" s="282"/>
      <c r="K7" s="282"/>
      <c r="L7" s="282"/>
    </row>
    <row r="8" spans="1:44" ht="18.75" x14ac:dyDescent="0.25">
      <c r="A8" s="282"/>
      <c r="B8" s="282"/>
      <c r="C8" s="282"/>
      <c r="D8" s="282"/>
      <c r="E8" s="282"/>
      <c r="F8" s="282"/>
      <c r="G8" s="282"/>
      <c r="H8" s="282"/>
      <c r="I8" s="282"/>
      <c r="J8" s="282"/>
      <c r="K8" s="282"/>
      <c r="L8" s="282"/>
    </row>
    <row r="9" spans="1:44" x14ac:dyDescent="0.25">
      <c r="A9" s="283" t="s">
        <v>557</v>
      </c>
      <c r="B9" s="283"/>
      <c r="C9" s="283"/>
      <c r="D9" s="283"/>
      <c r="E9" s="283"/>
      <c r="F9" s="283"/>
      <c r="G9" s="283"/>
      <c r="H9" s="283"/>
      <c r="I9" s="283"/>
      <c r="J9" s="283"/>
      <c r="K9" s="283"/>
      <c r="L9" s="283"/>
    </row>
    <row r="10" spans="1:44" x14ac:dyDescent="0.25">
      <c r="A10" s="279" t="s">
        <v>9</v>
      </c>
      <c r="B10" s="279"/>
      <c r="C10" s="279"/>
      <c r="D10" s="279"/>
      <c r="E10" s="279"/>
      <c r="F10" s="279"/>
      <c r="G10" s="279"/>
      <c r="H10" s="279"/>
      <c r="I10" s="279"/>
      <c r="J10" s="279"/>
      <c r="K10" s="279"/>
      <c r="L10" s="279"/>
    </row>
    <row r="11" spans="1:44" ht="18.75" x14ac:dyDescent="0.25">
      <c r="A11" s="282"/>
      <c r="B11" s="282"/>
      <c r="C11" s="282"/>
      <c r="D11" s="282"/>
      <c r="E11" s="282"/>
      <c r="F11" s="282"/>
      <c r="G11" s="282"/>
      <c r="H11" s="282"/>
      <c r="I11" s="282"/>
      <c r="J11" s="282"/>
      <c r="K11" s="282"/>
      <c r="L11" s="282"/>
    </row>
    <row r="12" spans="1:44" x14ac:dyDescent="0.25">
      <c r="A12" s="284" t="str">
        <f>'1. паспорт местоположение'!$A$12</f>
        <v>L_  20220221</v>
      </c>
      <c r="B12" s="284"/>
      <c r="C12" s="284"/>
      <c r="D12" s="284"/>
      <c r="E12" s="284"/>
      <c r="F12" s="284"/>
      <c r="G12" s="284"/>
      <c r="H12" s="284"/>
      <c r="I12" s="284"/>
      <c r="J12" s="284"/>
      <c r="K12" s="284"/>
      <c r="L12" s="284"/>
    </row>
    <row r="13" spans="1:44" x14ac:dyDescent="0.25">
      <c r="A13" s="279" t="s">
        <v>8</v>
      </c>
      <c r="B13" s="279"/>
      <c r="C13" s="279"/>
      <c r="D13" s="279"/>
      <c r="E13" s="279"/>
      <c r="F13" s="279"/>
      <c r="G13" s="279"/>
      <c r="H13" s="279"/>
      <c r="I13" s="279"/>
      <c r="J13" s="279"/>
      <c r="K13" s="279"/>
      <c r="L13" s="279"/>
    </row>
    <row r="14" spans="1:44" ht="18.75" x14ac:dyDescent="0.25">
      <c r="A14" s="290"/>
      <c r="B14" s="290"/>
      <c r="C14" s="290"/>
      <c r="D14" s="290"/>
      <c r="E14" s="290"/>
      <c r="F14" s="290"/>
      <c r="G14" s="290"/>
      <c r="H14" s="290"/>
      <c r="I14" s="290"/>
      <c r="J14" s="290"/>
      <c r="K14" s="290"/>
      <c r="L14" s="290"/>
    </row>
    <row r="15" spans="1:44" x14ac:dyDescent="0.25">
      <c r="A15" s="283" t="str">
        <f>'1. паспорт местоположение'!$A$15</f>
        <v>Реконструкция ВЛ-6кВ Фид. № 7 ПС Амзя  2,6 км</v>
      </c>
      <c r="B15" s="283"/>
      <c r="C15" s="283"/>
      <c r="D15" s="283"/>
      <c r="E15" s="283"/>
      <c r="F15" s="283"/>
      <c r="G15" s="283"/>
      <c r="H15" s="283"/>
      <c r="I15" s="283"/>
      <c r="J15" s="283"/>
      <c r="K15" s="283"/>
      <c r="L15" s="283"/>
    </row>
    <row r="16" spans="1:44" x14ac:dyDescent="0.25">
      <c r="A16" s="279" t="s">
        <v>7</v>
      </c>
      <c r="B16" s="279"/>
      <c r="C16" s="279"/>
      <c r="D16" s="279"/>
      <c r="E16" s="279"/>
      <c r="F16" s="279"/>
      <c r="G16" s="279"/>
      <c r="H16" s="279"/>
      <c r="I16" s="279"/>
      <c r="J16" s="279"/>
      <c r="K16" s="279"/>
      <c r="L16" s="279"/>
    </row>
    <row r="17" spans="1:12" ht="15.75" customHeight="1" x14ac:dyDescent="0.25">
      <c r="L17" s="71"/>
    </row>
    <row r="18" spans="1:12" x14ac:dyDescent="0.25">
      <c r="K18" s="31"/>
    </row>
    <row r="19" spans="1:12" ht="15.75" customHeight="1" x14ac:dyDescent="0.25">
      <c r="A19" s="389" t="s">
        <v>513</v>
      </c>
      <c r="B19" s="389"/>
      <c r="C19" s="389"/>
      <c r="D19" s="389"/>
      <c r="E19" s="389"/>
      <c r="F19" s="389"/>
      <c r="G19" s="389"/>
      <c r="H19" s="389"/>
      <c r="I19" s="389"/>
      <c r="J19" s="389"/>
      <c r="K19" s="389"/>
      <c r="L19" s="389"/>
    </row>
    <row r="20" spans="1:12" x14ac:dyDescent="0.25">
      <c r="A20" s="45"/>
      <c r="B20" s="45"/>
    </row>
    <row r="21" spans="1:12" ht="28.5" customHeight="1" x14ac:dyDescent="0.25">
      <c r="A21" s="381" t="s">
        <v>228</v>
      </c>
      <c r="B21" s="381" t="s">
        <v>227</v>
      </c>
      <c r="C21" s="386" t="s">
        <v>445</v>
      </c>
      <c r="D21" s="386"/>
      <c r="E21" s="386"/>
      <c r="F21" s="386"/>
      <c r="G21" s="386"/>
      <c r="H21" s="386"/>
      <c r="I21" s="381" t="s">
        <v>226</v>
      </c>
      <c r="J21" s="383" t="s">
        <v>447</v>
      </c>
      <c r="K21" s="381" t="s">
        <v>225</v>
      </c>
      <c r="L21" s="382" t="s">
        <v>446</v>
      </c>
    </row>
    <row r="22" spans="1:12" ht="58.5" customHeight="1" x14ac:dyDescent="0.25">
      <c r="A22" s="381"/>
      <c r="B22" s="381"/>
      <c r="C22" s="385" t="s">
        <v>3</v>
      </c>
      <c r="D22" s="385"/>
      <c r="E22" s="115"/>
      <c r="F22" s="116"/>
      <c r="G22" s="387" t="s">
        <v>2</v>
      </c>
      <c r="H22" s="388"/>
      <c r="I22" s="381"/>
      <c r="J22" s="384"/>
      <c r="K22" s="381"/>
      <c r="L22" s="382"/>
    </row>
    <row r="23" spans="1:12" ht="47.25" x14ac:dyDescent="0.25">
      <c r="A23" s="381"/>
      <c r="B23" s="381"/>
      <c r="C23" s="66" t="s">
        <v>224</v>
      </c>
      <c r="D23" s="66" t="s">
        <v>223</v>
      </c>
      <c r="E23" s="66" t="s">
        <v>224</v>
      </c>
      <c r="F23" s="66" t="s">
        <v>223</v>
      </c>
      <c r="G23" s="66" t="s">
        <v>224</v>
      </c>
      <c r="H23" s="66" t="s">
        <v>223</v>
      </c>
      <c r="I23" s="381"/>
      <c r="J23" s="385"/>
      <c r="K23" s="381"/>
      <c r="L23" s="382"/>
    </row>
    <row r="24" spans="1:12" x14ac:dyDescent="0.25">
      <c r="A24" s="50">
        <v>1</v>
      </c>
      <c r="B24" s="50">
        <v>2</v>
      </c>
      <c r="C24" s="66">
        <v>3</v>
      </c>
      <c r="D24" s="66">
        <v>4</v>
      </c>
      <c r="E24" s="66">
        <v>5</v>
      </c>
      <c r="F24" s="66">
        <v>6</v>
      </c>
      <c r="G24" s="66">
        <v>7</v>
      </c>
      <c r="H24" s="66">
        <v>8</v>
      </c>
      <c r="I24" s="66">
        <v>9</v>
      </c>
      <c r="J24" s="66">
        <v>10</v>
      </c>
      <c r="K24" s="66">
        <v>11</v>
      </c>
      <c r="L24" s="66">
        <v>12</v>
      </c>
    </row>
    <row r="25" spans="1:12" ht="31.5" x14ac:dyDescent="0.25">
      <c r="A25" s="66">
        <v>1</v>
      </c>
      <c r="B25" s="67" t="s">
        <v>222</v>
      </c>
      <c r="C25" s="67"/>
      <c r="D25" s="69"/>
      <c r="E25" s="69"/>
      <c r="F25" s="69"/>
      <c r="G25" s="69"/>
      <c r="H25" s="69"/>
      <c r="I25" s="69"/>
      <c r="J25" s="69"/>
      <c r="K25" s="64"/>
      <c r="L25" s="74"/>
    </row>
    <row r="26" spans="1:12" ht="21.75" customHeight="1" x14ac:dyDescent="0.25">
      <c r="A26" s="66" t="s">
        <v>221</v>
      </c>
      <c r="B26" s="70" t="s">
        <v>452</v>
      </c>
      <c r="C26" s="49" t="s">
        <v>549</v>
      </c>
      <c r="D26" s="49" t="s">
        <v>549</v>
      </c>
      <c r="E26" s="49" t="s">
        <v>549</v>
      </c>
      <c r="F26" s="49" t="s">
        <v>549</v>
      </c>
      <c r="G26" s="49" t="s">
        <v>549</v>
      </c>
      <c r="H26" s="49" t="s">
        <v>549</v>
      </c>
      <c r="I26" s="49" t="s">
        <v>549</v>
      </c>
      <c r="J26" s="49" t="s">
        <v>549</v>
      </c>
      <c r="K26" s="64"/>
      <c r="L26" s="64"/>
    </row>
    <row r="27" spans="1:12" ht="39" customHeight="1" x14ac:dyDescent="0.25">
      <c r="A27" s="66" t="s">
        <v>220</v>
      </c>
      <c r="B27" s="70" t="s">
        <v>454</v>
      </c>
      <c r="C27" s="49" t="s">
        <v>549</v>
      </c>
      <c r="D27" s="49" t="s">
        <v>549</v>
      </c>
      <c r="E27" s="49" t="s">
        <v>549</v>
      </c>
      <c r="F27" s="49" t="s">
        <v>549</v>
      </c>
      <c r="G27" s="49" t="s">
        <v>549</v>
      </c>
      <c r="H27" s="49" t="s">
        <v>549</v>
      </c>
      <c r="I27" s="49" t="s">
        <v>549</v>
      </c>
      <c r="J27" s="49" t="s">
        <v>549</v>
      </c>
      <c r="K27" s="64"/>
      <c r="L27" s="64"/>
    </row>
    <row r="28" spans="1:12" ht="70.5" customHeight="1" x14ac:dyDescent="0.25">
      <c r="A28" s="66" t="s">
        <v>453</v>
      </c>
      <c r="B28" s="70" t="s">
        <v>458</v>
      </c>
      <c r="C28" s="49" t="s">
        <v>549</v>
      </c>
      <c r="D28" s="49" t="s">
        <v>549</v>
      </c>
      <c r="E28" s="49" t="s">
        <v>549</v>
      </c>
      <c r="F28" s="49" t="s">
        <v>549</v>
      </c>
      <c r="G28" s="49" t="s">
        <v>549</v>
      </c>
      <c r="H28" s="49" t="s">
        <v>549</v>
      </c>
      <c r="I28" s="49" t="s">
        <v>549</v>
      </c>
      <c r="J28" s="49" t="s">
        <v>549</v>
      </c>
      <c r="K28" s="64"/>
      <c r="L28" s="64"/>
    </row>
    <row r="29" spans="1:12" ht="54" customHeight="1" x14ac:dyDescent="0.25">
      <c r="A29" s="66" t="s">
        <v>219</v>
      </c>
      <c r="B29" s="70" t="s">
        <v>457</v>
      </c>
      <c r="C29" s="49" t="s">
        <v>549</v>
      </c>
      <c r="D29" s="49" t="s">
        <v>549</v>
      </c>
      <c r="E29" s="49" t="s">
        <v>549</v>
      </c>
      <c r="F29" s="49" t="s">
        <v>549</v>
      </c>
      <c r="G29" s="49" t="s">
        <v>549</v>
      </c>
      <c r="H29" s="49" t="s">
        <v>549</v>
      </c>
      <c r="I29" s="49" t="s">
        <v>549</v>
      </c>
      <c r="J29" s="49" t="s">
        <v>549</v>
      </c>
      <c r="K29" s="64"/>
      <c r="L29" s="64"/>
    </row>
    <row r="30" spans="1:12" ht="42" customHeight="1" x14ac:dyDescent="0.25">
      <c r="A30" s="66" t="s">
        <v>218</v>
      </c>
      <c r="B30" s="70" t="s">
        <v>459</v>
      </c>
      <c r="C30" s="49" t="s">
        <v>549</v>
      </c>
      <c r="D30" s="49" t="s">
        <v>549</v>
      </c>
      <c r="E30" s="49" t="s">
        <v>549</v>
      </c>
      <c r="F30" s="49" t="s">
        <v>549</v>
      </c>
      <c r="G30" s="49" t="s">
        <v>549</v>
      </c>
      <c r="H30" s="49" t="s">
        <v>549</v>
      </c>
      <c r="I30" s="49" t="s">
        <v>549</v>
      </c>
      <c r="J30" s="49" t="s">
        <v>549</v>
      </c>
      <c r="K30" s="64"/>
      <c r="L30" s="64"/>
    </row>
    <row r="31" spans="1:12" ht="37.5" customHeight="1" x14ac:dyDescent="0.25">
      <c r="A31" s="66" t="s">
        <v>217</v>
      </c>
      <c r="B31" s="65" t="s">
        <v>455</v>
      </c>
      <c r="C31" s="49" t="s">
        <v>549</v>
      </c>
      <c r="D31" s="49" t="s">
        <v>549</v>
      </c>
      <c r="E31" s="49" t="s">
        <v>549</v>
      </c>
      <c r="F31" s="49" t="s">
        <v>549</v>
      </c>
      <c r="G31" s="49" t="s">
        <v>549</v>
      </c>
      <c r="H31" s="49" t="s">
        <v>549</v>
      </c>
      <c r="I31" s="49" t="s">
        <v>549</v>
      </c>
      <c r="J31" s="49" t="s">
        <v>549</v>
      </c>
      <c r="K31" s="64"/>
      <c r="L31" s="64"/>
    </row>
    <row r="32" spans="1:12" ht="31.5" x14ac:dyDescent="0.25">
      <c r="A32" s="66" t="s">
        <v>215</v>
      </c>
      <c r="B32" s="65" t="s">
        <v>460</v>
      </c>
      <c r="C32" s="49" t="s">
        <v>549</v>
      </c>
      <c r="D32" s="49" t="s">
        <v>549</v>
      </c>
      <c r="E32" s="49" t="s">
        <v>549</v>
      </c>
      <c r="F32" s="49" t="s">
        <v>549</v>
      </c>
      <c r="G32" s="49" t="s">
        <v>549</v>
      </c>
      <c r="H32" s="49" t="s">
        <v>549</v>
      </c>
      <c r="I32" s="49" t="s">
        <v>549</v>
      </c>
      <c r="J32" s="49" t="s">
        <v>549</v>
      </c>
      <c r="K32" s="64"/>
      <c r="L32" s="64"/>
    </row>
    <row r="33" spans="1:12" ht="37.5" customHeight="1" x14ac:dyDescent="0.25">
      <c r="A33" s="66" t="s">
        <v>471</v>
      </c>
      <c r="B33" s="65" t="s">
        <v>389</v>
      </c>
      <c r="C33" s="49" t="s">
        <v>549</v>
      </c>
      <c r="D33" s="49" t="s">
        <v>549</v>
      </c>
      <c r="E33" s="49" t="s">
        <v>549</v>
      </c>
      <c r="F33" s="49" t="s">
        <v>549</v>
      </c>
      <c r="G33" s="49" t="s">
        <v>549</v>
      </c>
      <c r="H33" s="49" t="s">
        <v>549</v>
      </c>
      <c r="I33" s="49" t="s">
        <v>549</v>
      </c>
      <c r="J33" s="49" t="s">
        <v>549</v>
      </c>
      <c r="K33" s="64"/>
      <c r="L33" s="64"/>
    </row>
    <row r="34" spans="1:12" ht="47.25" customHeight="1" x14ac:dyDescent="0.25">
      <c r="A34" s="66" t="s">
        <v>472</v>
      </c>
      <c r="B34" s="65" t="s">
        <v>464</v>
      </c>
      <c r="C34" s="49" t="s">
        <v>549</v>
      </c>
      <c r="D34" s="49" t="s">
        <v>549</v>
      </c>
      <c r="E34" s="49" t="s">
        <v>549</v>
      </c>
      <c r="F34" s="49" t="s">
        <v>549</v>
      </c>
      <c r="G34" s="49" t="s">
        <v>549</v>
      </c>
      <c r="H34" s="49" t="s">
        <v>549</v>
      </c>
      <c r="I34" s="49" t="s">
        <v>549</v>
      </c>
      <c r="J34" s="49" t="s">
        <v>549</v>
      </c>
      <c r="K34" s="68"/>
      <c r="L34" s="64"/>
    </row>
    <row r="35" spans="1:12" ht="49.5" customHeight="1" x14ac:dyDescent="0.25">
      <c r="A35" s="66" t="s">
        <v>473</v>
      </c>
      <c r="B35" s="65" t="s">
        <v>216</v>
      </c>
      <c r="C35" s="49" t="s">
        <v>549</v>
      </c>
      <c r="D35" s="49" t="s">
        <v>549</v>
      </c>
      <c r="E35" s="49" t="s">
        <v>549</v>
      </c>
      <c r="F35" s="49" t="s">
        <v>549</v>
      </c>
      <c r="G35" s="49" t="s">
        <v>549</v>
      </c>
      <c r="H35" s="49" t="s">
        <v>549</v>
      </c>
      <c r="I35" s="49" t="s">
        <v>549</v>
      </c>
      <c r="J35" s="49" t="s">
        <v>549</v>
      </c>
      <c r="K35" s="68"/>
      <c r="L35" s="64"/>
    </row>
    <row r="36" spans="1:12" ht="37.5" customHeight="1" x14ac:dyDescent="0.25">
      <c r="A36" s="66" t="s">
        <v>474</v>
      </c>
      <c r="B36" s="65" t="s">
        <v>456</v>
      </c>
      <c r="C36" s="49" t="s">
        <v>549</v>
      </c>
      <c r="D36" s="49" t="s">
        <v>549</v>
      </c>
      <c r="E36" s="49" t="s">
        <v>549</v>
      </c>
      <c r="F36" s="49" t="s">
        <v>549</v>
      </c>
      <c r="G36" s="49" t="s">
        <v>549</v>
      </c>
      <c r="H36" s="49" t="s">
        <v>549</v>
      </c>
      <c r="I36" s="49" t="s">
        <v>549</v>
      </c>
      <c r="J36" s="49" t="s">
        <v>549</v>
      </c>
      <c r="K36" s="64"/>
      <c r="L36" s="64"/>
    </row>
    <row r="37" spans="1:12" x14ac:dyDescent="0.25">
      <c r="A37" s="66" t="s">
        <v>475</v>
      </c>
      <c r="B37" s="65" t="s">
        <v>214</v>
      </c>
      <c r="C37" s="49">
        <v>2020</v>
      </c>
      <c r="D37" s="49">
        <v>2020</v>
      </c>
      <c r="E37" s="49">
        <v>2020</v>
      </c>
      <c r="F37" s="49">
        <v>2020</v>
      </c>
      <c r="G37" s="49">
        <v>2020</v>
      </c>
      <c r="H37" s="49">
        <v>2020</v>
      </c>
      <c r="I37" s="130">
        <v>1</v>
      </c>
      <c r="J37" s="130">
        <v>1</v>
      </c>
      <c r="K37" s="64"/>
      <c r="L37" s="64"/>
    </row>
    <row r="38" spans="1:12" x14ac:dyDescent="0.25">
      <c r="A38" s="66" t="s">
        <v>476</v>
      </c>
      <c r="B38" s="67" t="s">
        <v>213</v>
      </c>
      <c r="C38" s="49"/>
      <c r="D38" s="64"/>
      <c r="E38" s="64"/>
      <c r="F38" s="64"/>
      <c r="G38" s="64"/>
      <c r="H38" s="64"/>
      <c r="I38" s="64"/>
      <c r="J38" s="64"/>
      <c r="K38" s="64"/>
      <c r="L38" s="64"/>
    </row>
    <row r="39" spans="1:12" ht="63" x14ac:dyDescent="0.25">
      <c r="A39" s="66">
        <v>2</v>
      </c>
      <c r="B39" s="65" t="s">
        <v>461</v>
      </c>
      <c r="C39" s="49" t="s">
        <v>549</v>
      </c>
      <c r="D39" s="49" t="s">
        <v>549</v>
      </c>
      <c r="E39" s="49" t="s">
        <v>549</v>
      </c>
      <c r="F39" s="49" t="s">
        <v>549</v>
      </c>
      <c r="G39" s="49" t="s">
        <v>549</v>
      </c>
      <c r="H39" s="49" t="s">
        <v>549</v>
      </c>
      <c r="I39" s="49" t="s">
        <v>549</v>
      </c>
      <c r="J39" s="49" t="s">
        <v>549</v>
      </c>
      <c r="K39" s="64"/>
      <c r="L39" s="64"/>
    </row>
    <row r="40" spans="1:12" ht="33.75" customHeight="1" x14ac:dyDescent="0.25">
      <c r="A40" s="66" t="s">
        <v>212</v>
      </c>
      <c r="B40" s="65" t="s">
        <v>463</v>
      </c>
      <c r="C40" s="49">
        <v>2021</v>
      </c>
      <c r="D40" s="49">
        <v>2021</v>
      </c>
      <c r="E40" s="49">
        <v>2021</v>
      </c>
      <c r="F40" s="49">
        <v>2021</v>
      </c>
      <c r="G40" s="49">
        <v>2021</v>
      </c>
      <c r="H40" s="49">
        <v>2021</v>
      </c>
      <c r="I40" s="131">
        <v>1</v>
      </c>
      <c r="J40" s="131">
        <v>1</v>
      </c>
      <c r="K40" s="64"/>
      <c r="L40" s="64"/>
    </row>
    <row r="41" spans="1:12" ht="63" customHeight="1" x14ac:dyDescent="0.25">
      <c r="A41" s="66" t="s">
        <v>211</v>
      </c>
      <c r="B41" s="67" t="s">
        <v>543</v>
      </c>
      <c r="C41" s="49">
        <v>2021</v>
      </c>
      <c r="D41" s="49">
        <v>2021</v>
      </c>
      <c r="E41" s="49">
        <v>2021</v>
      </c>
      <c r="F41" s="49">
        <v>2021</v>
      </c>
      <c r="G41" s="49">
        <v>2021</v>
      </c>
      <c r="H41" s="49">
        <v>2021</v>
      </c>
      <c r="I41" s="64"/>
      <c r="J41" s="64"/>
      <c r="K41" s="64"/>
      <c r="L41" s="64"/>
    </row>
    <row r="42" spans="1:12" ht="58.5" customHeight="1" x14ac:dyDescent="0.25">
      <c r="A42" s="66">
        <v>3</v>
      </c>
      <c r="B42" s="65" t="s">
        <v>462</v>
      </c>
      <c r="C42" s="49">
        <v>2021</v>
      </c>
      <c r="D42" s="49">
        <v>2021</v>
      </c>
      <c r="E42" s="49">
        <v>2021</v>
      </c>
      <c r="F42" s="49">
        <v>2021</v>
      </c>
      <c r="G42" s="49">
        <v>2021</v>
      </c>
      <c r="H42" s="49">
        <v>2021</v>
      </c>
      <c r="I42" s="131">
        <v>1</v>
      </c>
      <c r="J42" s="131">
        <v>1</v>
      </c>
      <c r="K42" s="64"/>
      <c r="L42" s="64"/>
    </row>
    <row r="43" spans="1:12" ht="34.5" customHeight="1" x14ac:dyDescent="0.25">
      <c r="A43" s="66" t="s">
        <v>210</v>
      </c>
      <c r="B43" s="65" t="s">
        <v>208</v>
      </c>
      <c r="C43" s="49">
        <v>2021</v>
      </c>
      <c r="D43" s="49">
        <v>2021</v>
      </c>
      <c r="E43" s="49">
        <v>2021</v>
      </c>
      <c r="F43" s="49">
        <v>2021</v>
      </c>
      <c r="G43" s="49">
        <v>2021</v>
      </c>
      <c r="H43" s="49">
        <v>2021</v>
      </c>
      <c r="I43" s="131">
        <v>1</v>
      </c>
      <c r="J43" s="131">
        <v>1</v>
      </c>
      <c r="K43" s="64"/>
      <c r="L43" s="64"/>
    </row>
    <row r="44" spans="1:12" ht="24.75" customHeight="1" x14ac:dyDescent="0.25">
      <c r="A44" s="66" t="s">
        <v>209</v>
      </c>
      <c r="B44" s="65" t="s">
        <v>206</v>
      </c>
      <c r="C44" s="49">
        <v>2021</v>
      </c>
      <c r="D44" s="49">
        <v>2021</v>
      </c>
      <c r="E44" s="49">
        <v>2021</v>
      </c>
      <c r="F44" s="49">
        <v>2021</v>
      </c>
      <c r="G44" s="49">
        <v>2021</v>
      </c>
      <c r="H44" s="49">
        <v>2021</v>
      </c>
      <c r="I44" s="131">
        <v>1</v>
      </c>
      <c r="J44" s="131">
        <v>1</v>
      </c>
      <c r="K44" s="64"/>
      <c r="L44" s="64"/>
    </row>
    <row r="45" spans="1:12" ht="90.75" customHeight="1" x14ac:dyDescent="0.25">
      <c r="A45" s="66" t="s">
        <v>207</v>
      </c>
      <c r="B45" s="65" t="s">
        <v>467</v>
      </c>
      <c r="C45" s="50" t="s">
        <v>549</v>
      </c>
      <c r="D45" s="50" t="s">
        <v>549</v>
      </c>
      <c r="E45" s="50" t="s">
        <v>549</v>
      </c>
      <c r="F45" s="50" t="s">
        <v>549</v>
      </c>
      <c r="G45" s="50" t="s">
        <v>549</v>
      </c>
      <c r="H45" s="50" t="s">
        <v>549</v>
      </c>
      <c r="I45" s="64"/>
      <c r="J45" s="64"/>
      <c r="K45" s="64"/>
      <c r="L45" s="64"/>
    </row>
    <row r="46" spans="1:12" ht="167.25" customHeight="1" x14ac:dyDescent="0.25">
      <c r="A46" s="66" t="s">
        <v>205</v>
      </c>
      <c r="B46" s="65" t="s">
        <v>465</v>
      </c>
      <c r="C46" s="50" t="s">
        <v>549</v>
      </c>
      <c r="D46" s="50" t="s">
        <v>549</v>
      </c>
      <c r="E46" s="50" t="s">
        <v>549</v>
      </c>
      <c r="F46" s="50" t="s">
        <v>549</v>
      </c>
      <c r="G46" s="50" t="s">
        <v>549</v>
      </c>
      <c r="H46" s="50" t="s">
        <v>549</v>
      </c>
      <c r="I46" s="64"/>
      <c r="J46" s="64"/>
      <c r="K46" s="64"/>
      <c r="L46" s="64"/>
    </row>
    <row r="47" spans="1:12" ht="30.75" customHeight="1" x14ac:dyDescent="0.25">
      <c r="A47" s="66" t="s">
        <v>203</v>
      </c>
      <c r="B47" s="65" t="s">
        <v>204</v>
      </c>
      <c r="C47" s="49">
        <v>2021</v>
      </c>
      <c r="D47" s="49">
        <v>2021</v>
      </c>
      <c r="E47" s="49">
        <v>2021</v>
      </c>
      <c r="F47" s="49">
        <v>2021</v>
      </c>
      <c r="G47" s="49">
        <v>2021</v>
      </c>
      <c r="H47" s="49">
        <v>2021</v>
      </c>
      <c r="I47" s="131">
        <v>1</v>
      </c>
      <c r="J47" s="131">
        <v>1</v>
      </c>
      <c r="K47" s="64"/>
      <c r="L47" s="64"/>
    </row>
    <row r="48" spans="1:12" ht="37.5" customHeight="1" x14ac:dyDescent="0.25">
      <c r="A48" s="66" t="s">
        <v>477</v>
      </c>
      <c r="B48" s="67" t="s">
        <v>202</v>
      </c>
      <c r="C48" s="49">
        <v>2021</v>
      </c>
      <c r="D48" s="49">
        <v>2021</v>
      </c>
      <c r="E48" s="49">
        <v>2021</v>
      </c>
      <c r="F48" s="49">
        <v>2021</v>
      </c>
      <c r="G48" s="49">
        <v>2021</v>
      </c>
      <c r="H48" s="49">
        <v>2021</v>
      </c>
      <c r="I48" s="64"/>
      <c r="J48" s="64"/>
      <c r="K48" s="64"/>
      <c r="L48" s="64"/>
    </row>
    <row r="49" spans="1:12" ht="35.25" customHeight="1" x14ac:dyDescent="0.25">
      <c r="A49" s="66">
        <v>4</v>
      </c>
      <c r="B49" s="65" t="s">
        <v>200</v>
      </c>
      <c r="C49" s="49">
        <v>2021</v>
      </c>
      <c r="D49" s="49">
        <v>2021</v>
      </c>
      <c r="E49" s="49">
        <v>2021</v>
      </c>
      <c r="F49" s="49">
        <v>2021</v>
      </c>
      <c r="G49" s="49">
        <v>2021</v>
      </c>
      <c r="H49" s="49">
        <v>2021</v>
      </c>
      <c r="I49" s="131">
        <v>1</v>
      </c>
      <c r="J49" s="131">
        <v>1</v>
      </c>
      <c r="K49" s="64"/>
      <c r="L49" s="64"/>
    </row>
    <row r="50" spans="1:12" ht="86.25" customHeight="1" x14ac:dyDescent="0.25">
      <c r="A50" s="66" t="s">
        <v>201</v>
      </c>
      <c r="B50" s="65" t="s">
        <v>466</v>
      </c>
      <c r="C50" s="49">
        <v>2021</v>
      </c>
      <c r="D50" s="49">
        <v>2021</v>
      </c>
      <c r="E50" s="49">
        <v>2021</v>
      </c>
      <c r="F50" s="49">
        <v>2021</v>
      </c>
      <c r="G50" s="49">
        <v>2021</v>
      </c>
      <c r="H50" s="49">
        <v>2021</v>
      </c>
      <c r="I50" s="131">
        <v>1</v>
      </c>
      <c r="J50" s="131">
        <v>1</v>
      </c>
      <c r="K50" s="64"/>
      <c r="L50" s="64"/>
    </row>
    <row r="51" spans="1:12" ht="77.25" customHeight="1" x14ac:dyDescent="0.25">
      <c r="A51" s="66" t="s">
        <v>199</v>
      </c>
      <c r="B51" s="65" t="s">
        <v>468</v>
      </c>
      <c r="C51" s="50" t="s">
        <v>549</v>
      </c>
      <c r="D51" s="50" t="s">
        <v>549</v>
      </c>
      <c r="E51" s="50" t="s">
        <v>549</v>
      </c>
      <c r="F51" s="50" t="s">
        <v>549</v>
      </c>
      <c r="G51" s="50" t="s">
        <v>549</v>
      </c>
      <c r="H51" s="50" t="s">
        <v>549</v>
      </c>
      <c r="I51" s="64"/>
      <c r="J51" s="64"/>
      <c r="K51" s="64"/>
      <c r="L51" s="64"/>
    </row>
    <row r="52" spans="1:12" ht="71.25" customHeight="1" x14ac:dyDescent="0.25">
      <c r="A52" s="66" t="s">
        <v>197</v>
      </c>
      <c r="B52" s="65" t="s">
        <v>198</v>
      </c>
      <c r="C52" s="50" t="s">
        <v>549</v>
      </c>
      <c r="D52" s="50" t="s">
        <v>549</v>
      </c>
      <c r="E52" s="50" t="s">
        <v>549</v>
      </c>
      <c r="F52" s="50" t="s">
        <v>549</v>
      </c>
      <c r="G52" s="50" t="s">
        <v>549</v>
      </c>
      <c r="H52" s="50" t="s">
        <v>549</v>
      </c>
      <c r="I52" s="64"/>
      <c r="J52" s="64"/>
      <c r="K52" s="64"/>
      <c r="L52" s="64"/>
    </row>
    <row r="53" spans="1:12" ht="48" customHeight="1" x14ac:dyDescent="0.25">
      <c r="A53" s="66" t="s">
        <v>195</v>
      </c>
      <c r="B53" s="120" t="s">
        <v>469</v>
      </c>
      <c r="C53" s="49">
        <v>2021</v>
      </c>
      <c r="D53" s="49">
        <v>2021</v>
      </c>
      <c r="E53" s="49">
        <v>2021</v>
      </c>
      <c r="F53" s="49">
        <v>2021</v>
      </c>
      <c r="G53" s="49">
        <v>2021</v>
      </c>
      <c r="H53" s="49">
        <v>2021</v>
      </c>
      <c r="I53" s="131">
        <v>1</v>
      </c>
      <c r="J53" s="131">
        <v>1</v>
      </c>
      <c r="K53" s="64"/>
      <c r="L53" s="64"/>
    </row>
    <row r="54" spans="1:12" ht="46.5" customHeight="1" x14ac:dyDescent="0.25">
      <c r="A54" s="66" t="s">
        <v>470</v>
      </c>
      <c r="B54" s="65" t="s">
        <v>196</v>
      </c>
      <c r="C54" s="50" t="s">
        <v>549</v>
      </c>
      <c r="D54" s="50" t="s">
        <v>549</v>
      </c>
      <c r="E54" s="50" t="s">
        <v>549</v>
      </c>
      <c r="F54" s="50" t="s">
        <v>549</v>
      </c>
      <c r="G54" s="50" t="s">
        <v>549</v>
      </c>
      <c r="H54" s="50" t="s">
        <v>549</v>
      </c>
      <c r="I54" s="64"/>
      <c r="J54" s="64"/>
      <c r="K54" s="64"/>
      <c r="L54" s="64"/>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14</vt:i4>
      </vt:variant>
      <vt:variant>
        <vt:lpstr>Именованные диапазоны</vt:lpstr>
      </vt:variant>
      <vt:variant>
        <vt:i4>14</vt:i4>
      </vt:variant>
    </vt:vector>
  </HeadingPairs>
  <TitlesOfParts>
    <vt:vector size="2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ЛСР</vt:lpstr>
      <vt:lpstr>Лист3</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Фазлутдинов Альфир Ахматнурович</cp:lastModifiedBy>
  <cp:lastPrinted>2015-11-30T14:18:17Z</cp:lastPrinted>
  <dcterms:created xsi:type="dcterms:W3CDTF">2015-08-16T15:31:05Z</dcterms:created>
  <dcterms:modified xsi:type="dcterms:W3CDTF">2023-03-28T09:17:36Z</dcterms:modified>
</cp:coreProperties>
</file>